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80" yWindow="1320" windowWidth="20730" windowHeight="11595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ремонта'!$A$1:$AS$55</definedName>
    <definedName name="Перечень">#REF!</definedName>
    <definedName name="Перечень2">#REF!</definedName>
    <definedName name="Перечень3">#REF!</definedName>
  </definedNames>
  <calcPr calcId="125725" calcMode="manual"/>
</workbook>
</file>

<file path=xl/calcChain.xml><?xml version="1.0" encoding="utf-8"?>
<calcChain xmlns="http://schemas.openxmlformats.org/spreadsheetml/2006/main">
  <c r="I54" i="4"/>
  <c r="W55" i="1"/>
  <c r="V55"/>
  <c r="R55"/>
  <c r="Q55"/>
  <c r="P55"/>
  <c r="O55"/>
  <c r="N55"/>
  <c r="R29"/>
  <c r="Q29"/>
  <c r="P29"/>
  <c r="O29"/>
  <c r="N29"/>
  <c r="W29"/>
  <c r="V29"/>
  <c r="AR28" i="4"/>
  <c r="Y28"/>
  <c r="X28"/>
  <c r="W28"/>
  <c r="S28"/>
  <c r="R28"/>
  <c r="O28"/>
  <c r="M28"/>
  <c r="L28"/>
  <c r="J28"/>
  <c r="I28"/>
  <c r="S54"/>
  <c r="Y54"/>
  <c r="AR54"/>
  <c r="R54"/>
  <c r="X54"/>
  <c r="W54"/>
  <c r="V54"/>
  <c r="O54"/>
  <c r="M54"/>
  <c r="K54"/>
  <c r="W13" i="1"/>
  <c r="V13"/>
  <c r="R13"/>
  <c r="Q13"/>
  <c r="P13"/>
  <c r="O13"/>
  <c r="N13"/>
  <c r="J54" i="4"/>
  <c r="L54"/>
  <c r="Z54"/>
  <c r="AA54"/>
  <c r="K28"/>
  <c r="V28"/>
  <c r="Z28"/>
  <c r="AA28"/>
  <c r="X12" l="1"/>
  <c r="S12"/>
  <c r="R12"/>
  <c r="I12"/>
  <c r="Y12"/>
  <c r="AR12"/>
  <c r="U29" i="1" l="1"/>
  <c r="T29"/>
  <c r="S29"/>
  <c r="L11" i="3" l="1"/>
  <c r="K11"/>
  <c r="J11"/>
  <c r="G11"/>
  <c r="F11"/>
  <c r="E11"/>
  <c r="N54" i="4" l="1"/>
  <c r="P54"/>
  <c r="Q54"/>
  <c r="T54"/>
  <c r="U54"/>
  <c r="AB54"/>
  <c r="AC54"/>
  <c r="AD54"/>
  <c r="AE54"/>
  <c r="AF54"/>
  <c r="AG54"/>
  <c r="AH54"/>
  <c r="AI54"/>
  <c r="AJ54"/>
  <c r="AK54"/>
  <c r="AL54"/>
  <c r="AM54"/>
  <c r="AN54"/>
  <c r="AO54"/>
  <c r="AP54"/>
  <c r="AQ54"/>
  <c r="AS54"/>
  <c r="U55" i="1"/>
  <c r="S55"/>
  <c r="W12" i="4"/>
  <c r="AS12" l="1"/>
  <c r="AS28" s="1"/>
  <c r="AQ12"/>
  <c r="AQ28" s="1"/>
  <c r="AP12"/>
  <c r="AP28" s="1"/>
  <c r="AO12"/>
  <c r="AO28" s="1"/>
  <c r="AN12"/>
  <c r="AN28" s="1"/>
  <c r="AM12"/>
  <c r="AM28" s="1"/>
  <c r="AL12"/>
  <c r="AL28" s="1"/>
  <c r="AK12"/>
  <c r="AK28" s="1"/>
  <c r="AJ12"/>
  <c r="AJ28" s="1"/>
  <c r="AI12"/>
  <c r="AH12"/>
  <c r="AI28" s="1"/>
  <c r="AG12"/>
  <c r="AF12"/>
  <c r="AF28" s="1"/>
  <c r="AE12"/>
  <c r="AD12"/>
  <c r="AE28" s="1"/>
  <c r="AC12"/>
  <c r="AB12"/>
  <c r="AB28" s="1"/>
  <c r="AA12"/>
  <c r="Z12"/>
  <c r="V12"/>
  <c r="U12"/>
  <c r="U28" s="1"/>
  <c r="T12"/>
  <c r="T28" s="1"/>
  <c r="Q12"/>
  <c r="P12"/>
  <c r="O12"/>
  <c r="N12"/>
  <c r="N28" s="1"/>
  <c r="M12"/>
  <c r="L12"/>
  <c r="K12"/>
  <c r="J12"/>
  <c r="AD28" l="1"/>
  <c r="AC28"/>
  <c r="AH28"/>
  <c r="AG28"/>
  <c r="P28"/>
  <c r="Q28"/>
  <c r="T55" i="1"/>
  <c r="U13" l="1"/>
  <c r="T13"/>
  <c r="S13"/>
  <c r="E7" i="3" l="1"/>
  <c r="E9" l="1"/>
  <c r="F9"/>
  <c r="F8" s="1"/>
  <c r="F7" s="1"/>
  <c r="G9"/>
  <c r="G8" s="1"/>
  <c r="G7" s="1"/>
  <c r="J9"/>
  <c r="J8" s="1"/>
  <c r="J7" s="1"/>
  <c r="K9"/>
  <c r="K8" s="1"/>
  <c r="K7" s="1"/>
  <c r="L9"/>
  <c r="L8" s="1"/>
  <c r="L7" s="1"/>
</calcChain>
</file>

<file path=xl/sharedStrings.xml><?xml version="1.0" encoding="utf-8"?>
<sst xmlns="http://schemas.openxmlformats.org/spreadsheetml/2006/main" count="612" uniqueCount="116">
  <si>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</si>
  <si>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</si>
  <si>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</si>
  <si>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</si>
  <si>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</si>
  <si>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</si>
  <si>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</si>
  <si>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</si>
  <si>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</si>
  <si>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</si>
  <si>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</si>
  <si>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</si>
  <si>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</si>
  <si>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</si>
  <si>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</si>
  <si>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</si>
  <si>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</si>
  <si>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</si>
  <si>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</si>
  <si>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</si>
  <si>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</si>
  <si>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</si>
  <si>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</si>
  <si>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</si>
  <si>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</si>
  <si>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</si>
  <si>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</si>
  <si>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</si>
  <si>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</si>
  <si>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</si>
  <si>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</si>
  <si>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</si>
  <si>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</si>
  <si>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</si>
  <si>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</si>
  <si>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</si>
  <si>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</si>
  <si>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</si>
  <si>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</si>
  <si>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</si>
  <si>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</si>
  <si>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</si>
  <si>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</si>
  <si>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</si>
  <si>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</si>
  <si>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</si>
  <si>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</si>
  <si>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</si>
  <si>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</si>
  <si>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</si>
  <si>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</si>
  <si>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</si>
  <si>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</si>
  <si>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</si>
  <si>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</si>
  <si>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</si>
  <si>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</si>
  <si>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</si>
  <si>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</si>
  <si>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</si>
  <si>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</si>
  <si>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</si>
  <si>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</si>
  <si>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</si>
  <si>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</si>
  <si>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</si>
  <si>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</si>
  <si>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</si>
  <si>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</si>
  <si>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</si>
  <si>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</si>
  <si>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</si>
  <si>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</si>
  <si>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</si>
  <si>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улица</t>
  </si>
  <si>
    <t>город</t>
  </si>
  <si>
    <t>Людиново</t>
  </si>
  <si>
    <t>3 Интернационала</t>
  </si>
  <si>
    <t xml:space="preserve">улица </t>
  </si>
  <si>
    <t>Маяковского</t>
  </si>
  <si>
    <t>Итого по МО "Город Людиново и Людиновский район"</t>
  </si>
  <si>
    <t>Московская</t>
  </si>
  <si>
    <t>Итого по МО "Город Людиново и Людиновский район"  по 2022 году</t>
  </si>
  <si>
    <t>Итого по МР "Город Людиново и Людиновский район" по 2020 году</t>
  </si>
  <si>
    <t>Итого по МР "Город Людиново и Людиновский район" по 2021 году</t>
  </si>
  <si>
    <t>А</t>
  </si>
  <si>
    <t>Фокина</t>
  </si>
  <si>
    <t xml:space="preserve">1-я Лесная </t>
  </si>
  <si>
    <t>Гогиберидзе</t>
  </si>
  <si>
    <t>Ленина</t>
  </si>
  <si>
    <t>12.2020</t>
  </si>
  <si>
    <t>12.2021</t>
  </si>
  <si>
    <t>12.2022</t>
  </si>
  <si>
    <t>шлакоблочный</t>
  </si>
  <si>
    <t>панельный</t>
  </si>
  <si>
    <t>Трудовые резервы</t>
  </si>
  <si>
    <t>Герцена</t>
  </si>
  <si>
    <t>Г</t>
  </si>
  <si>
    <t>Пл. Победы</t>
  </si>
  <si>
    <t>2/1</t>
  </si>
  <si>
    <t>Щербакова</t>
  </si>
  <si>
    <t>Козлова</t>
  </si>
  <si>
    <t xml:space="preserve">20 лет Октября </t>
  </si>
  <si>
    <t>Урицкого</t>
  </si>
  <si>
    <t>Осипенко</t>
  </si>
  <si>
    <t>К.Либкнехта</t>
  </si>
  <si>
    <t>кирпич</t>
  </si>
  <si>
    <t>Крупской</t>
  </si>
  <si>
    <t xml:space="preserve">Крупской </t>
  </si>
  <si>
    <t xml:space="preserve">город </t>
  </si>
  <si>
    <t>X</t>
  </si>
  <si>
    <t>Семашко</t>
  </si>
  <si>
    <t>16</t>
  </si>
  <si>
    <t xml:space="preserve">Приложение № 1
к постановлению администрации муниципального района 
"Город Людиново и Людиновский район"
от 13.08.2020  № 860                       </t>
  </si>
  <si>
    <t xml:space="preserve">Приложение № 2
к постановлению администрации муниципального района "Город Людиново и Людиновский район"
от 13.08.2020 № 860                                              
</t>
  </si>
  <si>
    <t>Приложение № 3
к постановлению администрации муниципального района  "Город Людиново и Людиновский район"
от  13.08.2020  № 860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</si>
</sst>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5" fillId="0" borderId="0"/>
  </cellStyleXfs>
  <cellXfs count="2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/>
    </xf>
    <xf numFmtId="4" fontId="10" fillId="0" borderId="1" xfId="8" applyNumberFormat="1" applyFont="1" applyFill="1" applyBorder="1" applyAlignment="1">
      <alignment horizontal="right" vertical="center"/>
    </xf>
    <xf numFmtId="14" fontId="10" fillId="0" borderId="1" xfId="8" quotePrefix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" fontId="12" fillId="0" borderId="1" xfId="8" applyNumberFormat="1" applyFont="1" applyFill="1" applyBorder="1" applyAlignment="1">
      <alignment horizontal="right" vertical="center"/>
    </xf>
    <xf numFmtId="4" fontId="12" fillId="0" borderId="1" xfId="8" applyNumberFormat="1" applyFont="1" applyBorder="1" applyAlignment="1">
      <alignment horizontal="right"/>
    </xf>
    <xf numFmtId="14" fontId="12" fillId="0" borderId="1" xfId="8" quotePrefix="1" applyNumberFormat="1" applyFont="1" applyFill="1" applyBorder="1" applyAlignment="1">
      <alignment horizontal="center" vertical="center"/>
    </xf>
    <xf numFmtId="4" fontId="12" fillId="0" borderId="1" xfId="8" applyNumberFormat="1" applyFont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" fontId="10" fillId="0" borderId="1" xfId="8" applyNumberFormat="1" applyFont="1" applyBorder="1" applyAlignment="1">
      <alignment horizontal="right"/>
    </xf>
    <xf numFmtId="1" fontId="10" fillId="0" borderId="1" xfId="8" applyNumberFormat="1" applyFont="1" applyFill="1" applyBorder="1" applyAlignment="1">
      <alignment horizontal="right"/>
    </xf>
    <xf numFmtId="4" fontId="10" fillId="0" borderId="1" xfId="8" applyNumberFormat="1" applyFont="1" applyFill="1" applyBorder="1" applyAlignment="1">
      <alignment horizontal="right"/>
    </xf>
    <xf numFmtId="3" fontId="10" fillId="0" borderId="1" xfId="8" applyNumberFormat="1" applyFont="1" applyFill="1" applyBorder="1" applyAlignment="1">
      <alignment horizontal="right"/>
    </xf>
    <xf numFmtId="0" fontId="0" fillId="0" borderId="0" xfId="0" applyFill="1"/>
    <xf numFmtId="49" fontId="10" fillId="0" borderId="1" xfId="8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0" fillId="3" borderId="0" xfId="0" applyFill="1"/>
    <xf numFmtId="0" fontId="10" fillId="4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left" vertical="center" wrapText="1"/>
    </xf>
    <xf numFmtId="4" fontId="10" fillId="0" borderId="10" xfId="8" applyNumberFormat="1" applyFont="1" applyBorder="1" applyAlignment="1">
      <alignment horizontal="right" vertical="center"/>
    </xf>
    <xf numFmtId="4" fontId="10" fillId="0" borderId="10" xfId="8" applyNumberFormat="1" applyFont="1" applyFill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" fontId="12" fillId="0" borderId="1" xfId="8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1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Fill="1" applyBorder="1" applyAlignment="1">
      <alignment horizontal="right" vertical="center"/>
    </xf>
    <xf numFmtId="3" fontId="10" fillId="0" borderId="11" xfId="8" applyNumberFormat="1" applyFont="1" applyFill="1" applyBorder="1" applyAlignment="1">
      <alignment horizontal="right"/>
    </xf>
    <xf numFmtId="4" fontId="10" fillId="0" borderId="11" xfId="8" applyNumberFormat="1" applyFont="1" applyBorder="1" applyAlignment="1">
      <alignment horizontal="right"/>
    </xf>
    <xf numFmtId="0" fontId="12" fillId="0" borderId="12" xfId="8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left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14" fontId="10" fillId="0" borderId="11" xfId="8" quotePrefix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6" fillId="0" borderId="0" xfId="0" applyFont="1"/>
    <xf numFmtId="4" fontId="10" fillId="0" borderId="1" xfId="1" applyNumberFormat="1" applyFont="1" applyFill="1" applyBorder="1" applyAlignment="1">
      <alignment horizontal="right" vertical="center"/>
    </xf>
    <xf numFmtId="4" fontId="17" fillId="0" borderId="10" xfId="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right" vertical="center" wrapText="1"/>
    </xf>
    <xf numFmtId="0" fontId="10" fillId="0" borderId="1" xfId="8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4" fontId="10" fillId="0" borderId="18" xfId="8" applyNumberFormat="1" applyFont="1" applyBorder="1" applyAlignment="1">
      <alignment horizontal="right" vertical="center"/>
    </xf>
    <xf numFmtId="4" fontId="10" fillId="0" borderId="18" xfId="8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 wrapText="1"/>
    </xf>
    <xf numFmtId="3" fontId="2" fillId="0" borderId="11" xfId="2" applyNumberFormat="1" applyFont="1" applyFill="1" applyBorder="1" applyAlignment="1">
      <alignment horizontal="center" vertical="center" wrapText="1"/>
    </xf>
    <xf numFmtId="4" fontId="2" fillId="0" borderId="11" xfId="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11" xfId="8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right" vertical="center"/>
    </xf>
    <xf numFmtId="3" fontId="12" fillId="0" borderId="1" xfId="8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/>
    </xf>
    <xf numFmtId="4" fontId="10" fillId="0" borderId="0" xfId="8" applyNumberFormat="1" applyFont="1" applyFill="1" applyBorder="1" applyAlignment="1">
      <alignment horizontal="right" vertical="center"/>
    </xf>
    <xf numFmtId="4" fontId="10" fillId="0" borderId="25" xfId="8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0" fillId="0" borderId="26" xfId="8" applyNumberFormat="1" applyFont="1" applyFill="1" applyBorder="1" applyAlignment="1">
      <alignment horizontal="right" vertical="center"/>
    </xf>
    <xf numFmtId="14" fontId="10" fillId="0" borderId="26" xfId="8" quotePrefix="1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4" fontId="10" fillId="0" borderId="26" xfId="8" applyNumberFormat="1" applyFont="1" applyFill="1" applyBorder="1" applyAlignment="1">
      <alignment horizontal="right"/>
    </xf>
    <xf numFmtId="3" fontId="10" fillId="0" borderId="26" xfId="8" applyNumberFormat="1" applyFont="1" applyFill="1" applyBorder="1" applyAlignment="1">
      <alignment horizontal="right"/>
    </xf>
    <xf numFmtId="0" fontId="2" fillId="0" borderId="27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1" fontId="10" fillId="0" borderId="26" xfId="8" applyNumberFormat="1" applyFont="1" applyFill="1" applyBorder="1" applyAlignment="1">
      <alignment horizontal="right"/>
    </xf>
    <xf numFmtId="0" fontId="2" fillId="0" borderId="26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right" vertical="center"/>
    </xf>
    <xf numFmtId="0" fontId="13" fillId="3" borderId="0" xfId="0" applyFont="1" applyFill="1"/>
    <xf numFmtId="0" fontId="2" fillId="0" borderId="26" xfId="1" applyNumberFormat="1" applyFont="1" applyFill="1" applyBorder="1" applyAlignment="1">
      <alignment horizontal="center" vertical="center"/>
    </xf>
    <xf numFmtId="14" fontId="12" fillId="0" borderId="26" xfId="8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right" vertical="center"/>
    </xf>
    <xf numFmtId="1" fontId="10" fillId="5" borderId="1" xfId="8" applyNumberFormat="1" applyFont="1" applyFill="1" applyBorder="1" applyAlignment="1">
      <alignment horizontal="right"/>
    </xf>
    <xf numFmtId="4" fontId="10" fillId="5" borderId="1" xfId="8" applyNumberFormat="1" applyFont="1" applyFill="1" applyBorder="1" applyAlignment="1">
      <alignment horizontal="right"/>
    </xf>
    <xf numFmtId="4" fontId="10" fillId="5" borderId="1" xfId="8" applyNumberFormat="1" applyFont="1" applyFill="1" applyBorder="1" applyAlignment="1">
      <alignment horizontal="right" vertical="center"/>
    </xf>
    <xf numFmtId="3" fontId="10" fillId="5" borderId="1" xfId="8" applyNumberFormat="1" applyFont="1" applyFill="1" applyBorder="1" applyAlignment="1">
      <alignment horizontal="right"/>
    </xf>
    <xf numFmtId="49" fontId="10" fillId="5" borderId="1" xfId="8" applyNumberFormat="1" applyFont="1" applyFill="1" applyBorder="1" applyAlignment="1">
      <alignment horizontal="center" vertical="center"/>
    </xf>
    <xf numFmtId="0" fontId="0" fillId="5" borderId="1" xfId="0" applyFill="1" applyBorder="1"/>
    <xf numFmtId="4" fontId="2" fillId="5" borderId="1" xfId="0" applyNumberFormat="1" applyFont="1" applyFill="1" applyBorder="1"/>
    <xf numFmtId="0" fontId="0" fillId="5" borderId="0" xfId="0" applyFill="1"/>
    <xf numFmtId="0" fontId="7" fillId="5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center" vertical="center"/>
    </xf>
    <xf numFmtId="1" fontId="10" fillId="5" borderId="11" xfId="8" applyNumberFormat="1" applyFont="1" applyFill="1" applyBorder="1" applyAlignment="1">
      <alignment horizontal="right"/>
    </xf>
    <xf numFmtId="4" fontId="10" fillId="5" borderId="11" xfId="8" applyNumberFormat="1" applyFont="1" applyFill="1" applyBorder="1" applyAlignment="1">
      <alignment horizontal="right"/>
    </xf>
    <xf numFmtId="4" fontId="10" fillId="5" borderId="11" xfId="8" applyNumberFormat="1" applyFont="1" applyFill="1" applyBorder="1" applyAlignment="1">
      <alignment horizontal="right" vertical="center"/>
    </xf>
    <xf numFmtId="3" fontId="10" fillId="5" borderId="11" xfId="8" applyNumberFormat="1" applyFont="1" applyFill="1" applyBorder="1" applyAlignment="1">
      <alignment horizontal="right"/>
    </xf>
    <xf numFmtId="4" fontId="12" fillId="5" borderId="11" xfId="8" applyNumberFormat="1" applyFont="1" applyFill="1" applyBorder="1" applyAlignment="1">
      <alignment horizontal="right"/>
    </xf>
    <xf numFmtId="14" fontId="12" fillId="5" borderId="1" xfId="8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/>
    </xf>
    <xf numFmtId="2" fontId="10" fillId="5" borderId="1" xfId="8" applyNumberFormat="1" applyFont="1" applyFill="1" applyBorder="1" applyAlignment="1">
      <alignment horizontal="right" vertical="center"/>
    </xf>
    <xf numFmtId="14" fontId="10" fillId="5" borderId="1" xfId="8" quotePrefix="1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Fill="1" applyBorder="1" applyAlignment="1">
      <alignment horizontal="right" vertical="center"/>
    </xf>
    <xf numFmtId="3" fontId="10" fillId="0" borderId="29" xfId="8" applyNumberFormat="1" applyFont="1" applyFill="1" applyBorder="1" applyAlignment="1">
      <alignment horizontal="right"/>
    </xf>
    <xf numFmtId="4" fontId="10" fillId="0" borderId="29" xfId="8" applyNumberFormat="1" applyFont="1" applyBorder="1" applyAlignment="1">
      <alignment horizontal="right"/>
    </xf>
    <xf numFmtId="14" fontId="10" fillId="0" borderId="29" xfId="8" quotePrefix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49" fontId="2" fillId="0" borderId="30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1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Fill="1" applyBorder="1" applyAlignment="1">
      <alignment horizontal="right" vertical="center"/>
    </xf>
    <xf numFmtId="3" fontId="10" fillId="0" borderId="30" xfId="8" applyNumberFormat="1" applyFont="1" applyFill="1" applyBorder="1" applyAlignment="1">
      <alignment horizontal="right"/>
    </xf>
    <xf numFmtId="4" fontId="10" fillId="0" borderId="30" xfId="8" applyNumberFormat="1" applyFont="1" applyBorder="1" applyAlignment="1">
      <alignment horizontal="right"/>
    </xf>
    <xf numFmtId="14" fontId="10" fillId="0" borderId="30" xfId="8" quotePrefix="1" applyNumberFormat="1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1" fontId="12" fillId="0" borderId="4" xfId="8" applyNumberFormat="1" applyFont="1" applyBorder="1" applyAlignment="1">
      <alignment horizontal="right"/>
    </xf>
    <xf numFmtId="4" fontId="12" fillId="2" borderId="4" xfId="8" applyNumberFormat="1" applyFont="1" applyFill="1" applyBorder="1" applyAlignment="1">
      <alignment horizontal="right"/>
    </xf>
    <xf numFmtId="4" fontId="12" fillId="0" borderId="4" xfId="8" applyNumberFormat="1" applyFont="1" applyFill="1" applyBorder="1" applyAlignment="1">
      <alignment horizontal="right"/>
    </xf>
    <xf numFmtId="3" fontId="12" fillId="2" borderId="4" xfId="8" applyNumberFormat="1" applyFont="1" applyFill="1" applyBorder="1" applyAlignment="1">
      <alignment horizontal="right"/>
    </xf>
    <xf numFmtId="4" fontId="12" fillId="0" borderId="4" xfId="8" applyNumberFormat="1" applyFont="1" applyBorder="1" applyAlignment="1">
      <alignment horizontal="right"/>
    </xf>
    <xf numFmtId="14" fontId="12" fillId="0" borderId="4" xfId="8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0" fontId="0" fillId="0" borderId="29" xfId="0" applyFill="1" applyBorder="1"/>
    <xf numFmtId="0" fontId="10" fillId="0" borderId="29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left" vertical="center" wrapText="1"/>
    </xf>
    <xf numFmtId="49" fontId="10" fillId="0" borderId="29" xfId="1" applyNumberFormat="1" applyFont="1" applyFill="1" applyBorder="1" applyAlignment="1">
      <alignment horizontal="left" vertical="center" wrapText="1"/>
    </xf>
    <xf numFmtId="4" fontId="10" fillId="0" borderId="29" xfId="1" applyNumberFormat="1" applyFont="1" applyFill="1" applyBorder="1" applyAlignment="1">
      <alignment horizontal="right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4" fontId="7" fillId="0" borderId="29" xfId="1" applyNumberFormat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left" vertical="center"/>
    </xf>
    <xf numFmtId="0" fontId="10" fillId="0" borderId="30" xfId="1" applyFont="1" applyFill="1" applyBorder="1" applyAlignment="1">
      <alignment horizontal="left" vertical="center" wrapText="1"/>
    </xf>
    <xf numFmtId="49" fontId="10" fillId="0" borderId="30" xfId="1" applyNumberFormat="1" applyFont="1" applyFill="1" applyBorder="1" applyAlignment="1">
      <alignment horizontal="left" vertical="center" wrapText="1"/>
    </xf>
    <xf numFmtId="4" fontId="10" fillId="0" borderId="30" xfId="1" applyNumberFormat="1" applyFont="1" applyFill="1" applyBorder="1" applyAlignment="1">
      <alignment horizontal="right" vertical="center" wrapText="1"/>
    </xf>
    <xf numFmtId="2" fontId="10" fillId="0" borderId="30" xfId="1" applyNumberFormat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4" fontId="10" fillId="0" borderId="31" xfId="8" applyNumberFormat="1" applyFont="1" applyFill="1" applyBorder="1" applyAlignment="1">
      <alignment horizontal="right" vertical="center"/>
    </xf>
    <xf numFmtId="4" fontId="7" fillId="0" borderId="19" xfId="1" applyNumberFormat="1" applyFont="1" applyFill="1" applyBorder="1" applyAlignment="1">
      <alignment horizontal="right" vertical="center"/>
    </xf>
    <xf numFmtId="0" fontId="12" fillId="0" borderId="4" xfId="8" applyFont="1" applyBorder="1" applyAlignment="1">
      <alignment vertical="center"/>
    </xf>
    <xf numFmtId="4" fontId="12" fillId="0" borderId="4" xfId="8" applyNumberFormat="1" applyFont="1" applyFill="1" applyBorder="1" applyAlignment="1">
      <alignment horizontal="right" vertical="center"/>
    </xf>
    <xf numFmtId="4" fontId="12" fillId="0" borderId="4" xfId="8" applyNumberFormat="1" applyFont="1" applyBorder="1" applyAlignment="1">
      <alignment horizontal="right" vertical="center"/>
    </xf>
    <xf numFmtId="0" fontId="13" fillId="0" borderId="29" xfId="0" applyFont="1" applyFill="1" applyBorder="1"/>
    <xf numFmtId="0" fontId="10" fillId="0" borderId="32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center" vertical="center" wrapText="1"/>
    </xf>
    <xf numFmtId="4" fontId="10" fillId="0" borderId="32" xfId="8" applyNumberFormat="1" applyFont="1" applyFill="1" applyBorder="1" applyAlignment="1">
      <alignment horizontal="right"/>
    </xf>
    <xf numFmtId="4" fontId="10" fillId="0" borderId="32" xfId="8" applyNumberFormat="1" applyFont="1" applyFill="1" applyBorder="1" applyAlignment="1">
      <alignment horizontal="right" vertical="center"/>
    </xf>
    <xf numFmtId="4" fontId="7" fillId="0" borderId="32" xfId="1" applyNumberFormat="1" applyFont="1" applyFill="1" applyBorder="1" applyAlignment="1">
      <alignment horizontal="right" vertical="center"/>
    </xf>
    <xf numFmtId="0" fontId="2" fillId="0" borderId="32" xfId="1" applyFont="1" applyFill="1" applyBorder="1" applyAlignment="1">
      <alignment horizontal="center" vertical="center"/>
    </xf>
    <xf numFmtId="1" fontId="10" fillId="0" borderId="32" xfId="8" applyNumberFormat="1" applyFont="1" applyFill="1" applyBorder="1" applyAlignment="1">
      <alignment horizontal="right"/>
    </xf>
    <xf numFmtId="3" fontId="10" fillId="0" borderId="32" xfId="8" applyNumberFormat="1" applyFont="1" applyFill="1" applyBorder="1" applyAlignment="1">
      <alignment horizontal="right"/>
    </xf>
    <xf numFmtId="14" fontId="10" fillId="0" borderId="32" xfId="8" quotePrefix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12" fillId="0" borderId="1" xfId="8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8" applyFont="1" applyBorder="1" applyAlignment="1">
      <alignment vertical="center"/>
    </xf>
    <xf numFmtId="0" fontId="9" fillId="2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1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0">
    <cellStyle name="Excel Built-in Normal 2" xfId="8"/>
    <cellStyle name="Обычный" xfId="0" builtinId="0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70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56"/>
  <sheetViews>
    <sheetView view="pageBreakPreview" topLeftCell="D1" zoomScale="80" zoomScaleSheetLayoutView="80" workbookViewId="0">
      <selection activeCell="A2" sqref="A2:Y2"/>
    </sheetView>
  </sheetViews>
  <sheetFormatPr defaultRowHeight="15"/>
  <cols>
    <col min="1" max="1" width="5.85546875" customWidth="1"/>
    <col min="2" max="2" width="9.42578125" customWidth="1"/>
    <col min="3" max="3" width="16.42578125" customWidth="1"/>
    <col min="4" max="4" width="14.140625" customWidth="1"/>
    <col min="5" max="5" width="18.85546875" customWidth="1"/>
    <col min="6" max="6" width="7.140625" style="85" customWidth="1"/>
    <col min="7" max="8" width="6.42578125" customWidth="1"/>
    <col min="9" max="10" width="7.28515625" customWidth="1"/>
    <col min="11" max="11" width="14.28515625" customWidth="1"/>
    <col min="12" max="13" width="6.28515625" customWidth="1"/>
    <col min="14" max="14" width="12.85546875" customWidth="1"/>
    <col min="15" max="15" width="11" style="32" customWidth="1"/>
    <col min="16" max="17" width="10.28515625" customWidth="1"/>
    <col min="18" max="18" width="14.7109375" customWidth="1"/>
    <col min="19" max="19" width="10.7109375" bestFit="1" customWidth="1"/>
    <col min="20" max="20" width="8.28515625" bestFit="1" customWidth="1"/>
    <col min="21" max="21" width="5.85546875" bestFit="1" customWidth="1"/>
    <col min="22" max="22" width="16.42578125" customWidth="1"/>
    <col min="23" max="23" width="13.140625" customWidth="1"/>
    <col min="24" max="24" width="11.42578125" customWidth="1"/>
    <col min="25" max="25" width="13" customWidth="1"/>
  </cols>
  <sheetData>
    <row r="1" spans="1:25" ht="63" customHeight="1">
      <c r="O1" s="228" t="s">
        <v>113</v>
      </c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ht="15.75">
      <c r="A2" s="229" t="s">
        <v>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30" customHeight="1">
      <c r="A3" s="230" t="s">
        <v>24</v>
      </c>
      <c r="B3" s="223" t="s">
        <v>64</v>
      </c>
      <c r="C3" s="223"/>
      <c r="D3" s="223"/>
      <c r="E3" s="223"/>
      <c r="F3" s="223"/>
      <c r="G3" s="223"/>
      <c r="H3" s="223"/>
      <c r="I3" s="233" t="s">
        <v>23</v>
      </c>
      <c r="J3" s="234"/>
      <c r="K3" s="235" t="s">
        <v>22</v>
      </c>
      <c r="L3" s="235" t="s">
        <v>21</v>
      </c>
      <c r="M3" s="235" t="s">
        <v>20</v>
      </c>
      <c r="N3" s="217" t="s">
        <v>19</v>
      </c>
      <c r="O3" s="214" t="s">
        <v>18</v>
      </c>
      <c r="P3" s="216"/>
      <c r="Q3" s="217" t="s">
        <v>17</v>
      </c>
      <c r="R3" s="214" t="s">
        <v>16</v>
      </c>
      <c r="S3" s="215"/>
      <c r="T3" s="215"/>
      <c r="U3" s="215"/>
      <c r="V3" s="216"/>
      <c r="W3" s="217" t="s">
        <v>15</v>
      </c>
      <c r="X3" s="217" t="s">
        <v>14</v>
      </c>
      <c r="Y3" s="217" t="s">
        <v>13</v>
      </c>
    </row>
    <row r="4" spans="1:25" ht="15" customHeight="1">
      <c r="A4" s="231"/>
      <c r="B4" s="217" t="s">
        <v>36</v>
      </c>
      <c r="C4" s="217" t="s">
        <v>63</v>
      </c>
      <c r="D4" s="217" t="s">
        <v>60</v>
      </c>
      <c r="E4" s="217" t="s">
        <v>37</v>
      </c>
      <c r="F4" s="217" t="s">
        <v>38</v>
      </c>
      <c r="G4" s="217" t="s">
        <v>39</v>
      </c>
      <c r="H4" s="217" t="s">
        <v>40</v>
      </c>
      <c r="I4" s="217" t="s">
        <v>12</v>
      </c>
      <c r="J4" s="217" t="s">
        <v>11</v>
      </c>
      <c r="K4" s="236"/>
      <c r="L4" s="236"/>
      <c r="M4" s="236"/>
      <c r="N4" s="222"/>
      <c r="O4" s="217" t="s">
        <v>9</v>
      </c>
      <c r="P4" s="217" t="s">
        <v>10</v>
      </c>
      <c r="Q4" s="222"/>
      <c r="R4" s="217" t="s">
        <v>9</v>
      </c>
      <c r="S4" s="214" t="s">
        <v>8</v>
      </c>
      <c r="T4" s="215"/>
      <c r="U4" s="215"/>
      <c r="V4" s="216"/>
      <c r="W4" s="222"/>
      <c r="X4" s="222"/>
      <c r="Y4" s="222"/>
    </row>
    <row r="5" spans="1:25" ht="137.25" customHeight="1">
      <c r="A5" s="231"/>
      <c r="B5" s="222"/>
      <c r="C5" s="222"/>
      <c r="D5" s="222"/>
      <c r="E5" s="222"/>
      <c r="F5" s="222"/>
      <c r="G5" s="222"/>
      <c r="H5" s="222"/>
      <c r="I5" s="222"/>
      <c r="J5" s="222"/>
      <c r="K5" s="236"/>
      <c r="L5" s="236"/>
      <c r="M5" s="236"/>
      <c r="N5" s="218"/>
      <c r="O5" s="218"/>
      <c r="P5" s="218"/>
      <c r="Q5" s="218"/>
      <c r="R5" s="218"/>
      <c r="S5" s="3" t="s">
        <v>73</v>
      </c>
      <c r="T5" s="3" t="s">
        <v>7</v>
      </c>
      <c r="U5" s="3" t="s">
        <v>6</v>
      </c>
      <c r="V5" s="3" t="s">
        <v>5</v>
      </c>
      <c r="W5" s="218"/>
      <c r="X5" s="218"/>
      <c r="Y5" s="222"/>
    </row>
    <row r="6" spans="1:25">
      <c r="A6" s="232"/>
      <c r="B6" s="218"/>
      <c r="C6" s="218"/>
      <c r="D6" s="218"/>
      <c r="E6" s="218"/>
      <c r="F6" s="218"/>
      <c r="G6" s="218"/>
      <c r="H6" s="218"/>
      <c r="I6" s="218"/>
      <c r="J6" s="218"/>
      <c r="K6" s="237"/>
      <c r="L6" s="237"/>
      <c r="M6" s="237"/>
      <c r="N6" s="2" t="s">
        <v>4</v>
      </c>
      <c r="O6" s="141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218"/>
    </row>
    <row r="7" spans="1: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s="136" customFormat="1">
      <c r="A8" s="156">
        <v>2020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s="32" customFormat="1">
      <c r="A9" s="89">
        <v>1</v>
      </c>
      <c r="B9" s="90" t="s">
        <v>75</v>
      </c>
      <c r="C9" s="90" t="s">
        <v>76</v>
      </c>
      <c r="D9" s="90" t="s">
        <v>74</v>
      </c>
      <c r="E9" s="90" t="s">
        <v>77</v>
      </c>
      <c r="F9" s="96">
        <v>29</v>
      </c>
      <c r="G9" s="91"/>
      <c r="H9" s="91"/>
      <c r="I9" s="27">
        <v>1984</v>
      </c>
      <c r="J9" s="27"/>
      <c r="K9" s="27" t="s">
        <v>106</v>
      </c>
      <c r="L9" s="29">
        <v>5</v>
      </c>
      <c r="M9" s="29">
        <v>6</v>
      </c>
      <c r="N9" s="30">
        <v>3803</v>
      </c>
      <c r="O9" s="30">
        <v>2266.6</v>
      </c>
      <c r="P9" s="17">
        <v>2266.6</v>
      </c>
      <c r="Q9" s="31">
        <v>156</v>
      </c>
      <c r="R9" s="30">
        <v>2500000</v>
      </c>
      <c r="S9" s="30">
        <v>0</v>
      </c>
      <c r="T9" s="30">
        <v>0</v>
      </c>
      <c r="U9" s="30">
        <v>0</v>
      </c>
      <c r="V9" s="30">
        <v>2500000</v>
      </c>
      <c r="W9" s="30">
        <v>1169.1600000000001</v>
      </c>
      <c r="X9" s="30">
        <v>10786</v>
      </c>
      <c r="Y9" s="33" t="s">
        <v>90</v>
      </c>
    </row>
    <row r="10" spans="1:25" s="32" customFormat="1">
      <c r="A10" s="89">
        <v>2</v>
      </c>
      <c r="B10" s="90" t="s">
        <v>75</v>
      </c>
      <c r="C10" s="90" t="s">
        <v>76</v>
      </c>
      <c r="D10" s="89" t="s">
        <v>74</v>
      </c>
      <c r="E10" s="90" t="s">
        <v>105</v>
      </c>
      <c r="F10" s="96">
        <v>2</v>
      </c>
      <c r="G10" s="91"/>
      <c r="H10" s="91"/>
      <c r="I10" s="27">
        <v>1926</v>
      </c>
      <c r="J10" s="27"/>
      <c r="K10" s="27" t="s">
        <v>106</v>
      </c>
      <c r="L10" s="97">
        <v>3</v>
      </c>
      <c r="M10" s="97">
        <v>3</v>
      </c>
      <c r="N10" s="30">
        <v>1672.9</v>
      </c>
      <c r="O10" s="30">
        <v>1205.0999999999999</v>
      </c>
      <c r="P10" s="30">
        <v>1205.0999999999999</v>
      </c>
      <c r="Q10" s="31">
        <v>59</v>
      </c>
      <c r="R10" s="30">
        <v>3440000</v>
      </c>
      <c r="S10" s="30">
        <v>0</v>
      </c>
      <c r="T10" s="30">
        <v>0</v>
      </c>
      <c r="U10" s="30">
        <v>0</v>
      </c>
      <c r="V10" s="30">
        <v>3440000</v>
      </c>
      <c r="W10" s="30">
        <v>1223.68</v>
      </c>
      <c r="X10" s="30">
        <v>10786</v>
      </c>
      <c r="Y10" s="33" t="s">
        <v>90</v>
      </c>
    </row>
    <row r="11" spans="1:25" s="32" customFormat="1">
      <c r="A11" s="89">
        <v>3</v>
      </c>
      <c r="B11" s="90" t="s">
        <v>75</v>
      </c>
      <c r="C11" s="90" t="s">
        <v>76</v>
      </c>
      <c r="D11" s="89" t="s">
        <v>74</v>
      </c>
      <c r="E11" s="93" t="s">
        <v>87</v>
      </c>
      <c r="F11" s="98">
        <v>8</v>
      </c>
      <c r="G11" s="94"/>
      <c r="H11" s="94"/>
      <c r="I11" s="27">
        <v>1982</v>
      </c>
      <c r="J11" s="27"/>
      <c r="K11" s="27" t="s">
        <v>106</v>
      </c>
      <c r="L11" s="97">
        <v>2</v>
      </c>
      <c r="M11" s="97">
        <v>3</v>
      </c>
      <c r="N11" s="30">
        <v>860.5</v>
      </c>
      <c r="O11" s="30">
        <v>860.5</v>
      </c>
      <c r="P11" s="17">
        <v>860.5</v>
      </c>
      <c r="Q11" s="31">
        <v>51</v>
      </c>
      <c r="R11" s="30">
        <v>1900000</v>
      </c>
      <c r="S11" s="30">
        <v>0</v>
      </c>
      <c r="T11" s="30">
        <v>0</v>
      </c>
      <c r="U11" s="30">
        <v>0</v>
      </c>
      <c r="V11" s="30">
        <v>1900000</v>
      </c>
      <c r="W11" s="30">
        <v>2382.34</v>
      </c>
      <c r="X11" s="30">
        <v>10786</v>
      </c>
      <c r="Y11" s="33" t="s">
        <v>90</v>
      </c>
    </row>
    <row r="12" spans="1:25" s="32" customFormat="1">
      <c r="A12" s="75">
        <v>4</v>
      </c>
      <c r="B12" s="76" t="s">
        <v>75</v>
      </c>
      <c r="C12" s="76" t="s">
        <v>76</v>
      </c>
      <c r="D12" s="75" t="s">
        <v>74</v>
      </c>
      <c r="E12" s="103" t="s">
        <v>88</v>
      </c>
      <c r="F12" s="101">
        <v>1</v>
      </c>
      <c r="G12" s="81"/>
      <c r="H12" s="102"/>
      <c r="I12" s="27">
        <v>1975</v>
      </c>
      <c r="J12" s="27"/>
      <c r="K12" s="27" t="s">
        <v>106</v>
      </c>
      <c r="L12" s="97">
        <v>5</v>
      </c>
      <c r="M12" s="97">
        <v>2</v>
      </c>
      <c r="N12" s="30">
        <v>3343.1</v>
      </c>
      <c r="O12" s="30">
        <v>3343.1</v>
      </c>
      <c r="P12" s="17">
        <v>2229.6</v>
      </c>
      <c r="Q12" s="31">
        <v>97</v>
      </c>
      <c r="R12" s="30">
        <v>300000</v>
      </c>
      <c r="S12" s="30">
        <v>0</v>
      </c>
      <c r="T12" s="30">
        <v>0</v>
      </c>
      <c r="U12" s="30">
        <v>0</v>
      </c>
      <c r="V12" s="30">
        <v>300000</v>
      </c>
      <c r="W12" s="30">
        <v>89.74</v>
      </c>
      <c r="X12" s="30">
        <v>10786</v>
      </c>
      <c r="Y12" s="33" t="s">
        <v>90</v>
      </c>
    </row>
    <row r="13" spans="1:25" s="32" customFormat="1">
      <c r="A13" s="219" t="s">
        <v>80</v>
      </c>
      <c r="B13" s="220"/>
      <c r="C13" s="220"/>
      <c r="D13" s="220"/>
      <c r="E13" s="220"/>
      <c r="F13" s="220"/>
      <c r="G13" s="220"/>
      <c r="H13" s="221"/>
      <c r="I13" s="19" t="s">
        <v>0</v>
      </c>
      <c r="J13" s="19" t="s">
        <v>0</v>
      </c>
      <c r="K13" s="19" t="s">
        <v>0</v>
      </c>
      <c r="L13" s="99" t="s">
        <v>0</v>
      </c>
      <c r="M13" s="99" t="s">
        <v>0</v>
      </c>
      <c r="N13" s="20">
        <f>SUM(N9:N12)</f>
        <v>9679.5</v>
      </c>
      <c r="O13" s="20">
        <f>SUM(O9:O12)</f>
        <v>7675.2999999999993</v>
      </c>
      <c r="P13" s="20">
        <f>SUM(P9:P12)</f>
        <v>6561.7999999999993</v>
      </c>
      <c r="Q13" s="100">
        <f>SUM(Q9:Q12)</f>
        <v>363</v>
      </c>
      <c r="R13" s="20">
        <f>SUM(R9:R12)</f>
        <v>8140000</v>
      </c>
      <c r="S13" s="20">
        <f>SUM(S10:S11)</f>
        <v>0</v>
      </c>
      <c r="T13" s="20">
        <f>SUM(T10:T11)</f>
        <v>0</v>
      </c>
      <c r="U13" s="20">
        <f>SUM(U10:U11)</f>
        <v>0</v>
      </c>
      <c r="V13" s="20">
        <f>SUM(V9:V12)</f>
        <v>8140000</v>
      </c>
      <c r="W13" s="46">
        <f>SUM(W9:W12)</f>
        <v>4864.92</v>
      </c>
      <c r="X13" s="46">
        <v>10786</v>
      </c>
      <c r="Y13" s="22" t="s">
        <v>0</v>
      </c>
    </row>
    <row r="14" spans="1:25" s="136" customFormat="1">
      <c r="A14" s="151">
        <v>2021</v>
      </c>
      <c r="B14" s="126"/>
      <c r="C14" s="126"/>
      <c r="D14" s="126"/>
      <c r="E14" s="126"/>
      <c r="F14" s="127"/>
      <c r="G14" s="126"/>
      <c r="H14" s="126"/>
      <c r="I14" s="152"/>
      <c r="J14" s="152"/>
      <c r="K14" s="153"/>
      <c r="L14" s="129"/>
      <c r="M14" s="129"/>
      <c r="N14" s="154"/>
      <c r="O14" s="131"/>
      <c r="P14" s="131"/>
      <c r="Q14" s="132"/>
      <c r="R14" s="130"/>
      <c r="S14" s="131"/>
      <c r="T14" s="131"/>
      <c r="U14" s="131"/>
      <c r="V14" s="130"/>
      <c r="W14" s="130"/>
      <c r="X14" s="131"/>
      <c r="Y14" s="155"/>
    </row>
    <row r="15" spans="1:25" s="35" customFormat="1">
      <c r="A15" s="80">
        <v>1</v>
      </c>
      <c r="B15" s="80" t="s">
        <v>75</v>
      </c>
      <c r="C15" s="80" t="s">
        <v>76</v>
      </c>
      <c r="D15" s="80" t="s">
        <v>74</v>
      </c>
      <c r="E15" s="80" t="s">
        <v>102</v>
      </c>
      <c r="F15" s="81">
        <v>75</v>
      </c>
      <c r="G15" s="81"/>
      <c r="H15" s="81"/>
      <c r="I15" s="27">
        <v>1978</v>
      </c>
      <c r="J15" s="27"/>
      <c r="K15" s="27" t="s">
        <v>94</v>
      </c>
      <c r="L15" s="29">
        <v>5</v>
      </c>
      <c r="M15" s="29">
        <v>6</v>
      </c>
      <c r="N15" s="30">
        <v>5887.1</v>
      </c>
      <c r="O15" s="30">
        <v>5887.1</v>
      </c>
      <c r="P15" s="17">
        <v>4490.18</v>
      </c>
      <c r="Q15" s="31">
        <v>196</v>
      </c>
      <c r="R15" s="30">
        <v>2903000</v>
      </c>
      <c r="S15" s="30">
        <v>0</v>
      </c>
      <c r="T15" s="30">
        <v>0</v>
      </c>
      <c r="U15" s="30">
        <v>0</v>
      </c>
      <c r="V15" s="30">
        <v>2903000</v>
      </c>
      <c r="W15" s="30">
        <v>493.11</v>
      </c>
      <c r="X15" s="30">
        <v>10786</v>
      </c>
      <c r="Y15" s="33" t="s">
        <v>91</v>
      </c>
    </row>
    <row r="16" spans="1:25" s="35" customFormat="1">
      <c r="A16" s="75">
        <v>2</v>
      </c>
      <c r="B16" s="76" t="s">
        <v>75</v>
      </c>
      <c r="C16" s="76" t="s">
        <v>76</v>
      </c>
      <c r="D16" s="76" t="s">
        <v>74</v>
      </c>
      <c r="E16" s="82" t="s">
        <v>79</v>
      </c>
      <c r="F16" s="77">
        <v>5</v>
      </c>
      <c r="G16" s="78">
        <v>1</v>
      </c>
      <c r="H16" s="78"/>
      <c r="I16" s="27">
        <v>1971</v>
      </c>
      <c r="J16" s="27"/>
      <c r="K16" s="27" t="s">
        <v>106</v>
      </c>
      <c r="L16" s="29">
        <v>5</v>
      </c>
      <c r="M16" s="29">
        <v>2</v>
      </c>
      <c r="N16" s="30">
        <v>3362.2</v>
      </c>
      <c r="O16" s="30">
        <v>3036.1</v>
      </c>
      <c r="P16" s="17">
        <v>3036.1</v>
      </c>
      <c r="Q16" s="31">
        <v>206</v>
      </c>
      <c r="R16" s="30">
        <v>2503000</v>
      </c>
      <c r="S16" s="30">
        <v>0</v>
      </c>
      <c r="T16" s="30">
        <v>0</v>
      </c>
      <c r="U16" s="30">
        <v>0</v>
      </c>
      <c r="V16" s="30">
        <v>2503000</v>
      </c>
      <c r="W16" s="30">
        <v>824.41</v>
      </c>
      <c r="X16" s="30">
        <v>10786</v>
      </c>
      <c r="Y16" s="33" t="s">
        <v>91</v>
      </c>
    </row>
    <row r="17" spans="1:25" s="32" customFormat="1">
      <c r="A17" s="89">
        <v>3</v>
      </c>
      <c r="B17" s="90" t="s">
        <v>75</v>
      </c>
      <c r="C17" s="90" t="s">
        <v>76</v>
      </c>
      <c r="D17" s="89" t="s">
        <v>74</v>
      </c>
      <c r="E17" s="90" t="s">
        <v>81</v>
      </c>
      <c r="F17" s="96">
        <v>21</v>
      </c>
      <c r="G17" s="91"/>
      <c r="H17" s="91"/>
      <c r="I17" s="27">
        <v>1978</v>
      </c>
      <c r="J17" s="27"/>
      <c r="K17" s="27" t="s">
        <v>94</v>
      </c>
      <c r="L17" s="97">
        <v>5</v>
      </c>
      <c r="M17" s="97">
        <v>4</v>
      </c>
      <c r="N17" s="30">
        <v>3338.5</v>
      </c>
      <c r="O17" s="30">
        <v>3071.15</v>
      </c>
      <c r="P17" s="30">
        <v>3071.15</v>
      </c>
      <c r="Q17" s="31">
        <v>134</v>
      </c>
      <c r="R17" s="30">
        <v>2603000</v>
      </c>
      <c r="S17" s="30">
        <v>0</v>
      </c>
      <c r="T17" s="30">
        <v>0</v>
      </c>
      <c r="U17" s="30">
        <v>0</v>
      </c>
      <c r="V17" s="30">
        <v>2603000</v>
      </c>
      <c r="W17" s="30">
        <v>847.57</v>
      </c>
      <c r="X17" s="30">
        <v>10786</v>
      </c>
      <c r="Y17" s="33" t="s">
        <v>91</v>
      </c>
    </row>
    <row r="18" spans="1:25" s="32" customFormat="1">
      <c r="A18" s="75">
        <v>4</v>
      </c>
      <c r="B18" s="76" t="s">
        <v>75</v>
      </c>
      <c r="C18" s="76" t="s">
        <v>76</v>
      </c>
      <c r="D18" s="76" t="s">
        <v>74</v>
      </c>
      <c r="E18" s="76" t="s">
        <v>96</v>
      </c>
      <c r="F18" s="77">
        <v>1</v>
      </c>
      <c r="G18" s="78"/>
      <c r="H18" s="78" t="s">
        <v>85</v>
      </c>
      <c r="I18" s="27">
        <v>1969</v>
      </c>
      <c r="J18" s="27"/>
      <c r="K18" s="27" t="s">
        <v>94</v>
      </c>
      <c r="L18" s="29">
        <v>5</v>
      </c>
      <c r="M18" s="29">
        <v>2</v>
      </c>
      <c r="N18" s="30">
        <v>2482</v>
      </c>
      <c r="O18" s="30">
        <v>1442.4</v>
      </c>
      <c r="P18" s="17">
        <v>1442.4</v>
      </c>
      <c r="Q18" s="31">
        <v>130</v>
      </c>
      <c r="R18" s="30">
        <v>2503000</v>
      </c>
      <c r="S18" s="30">
        <v>0</v>
      </c>
      <c r="T18" s="30">
        <v>0</v>
      </c>
      <c r="U18" s="30">
        <v>0</v>
      </c>
      <c r="V18" s="30">
        <v>2503000</v>
      </c>
      <c r="W18" s="28">
        <v>1735.3</v>
      </c>
      <c r="X18" s="30">
        <v>10786</v>
      </c>
      <c r="Y18" s="33" t="s">
        <v>91</v>
      </c>
    </row>
    <row r="19" spans="1:25" s="32" customFormat="1">
      <c r="A19" s="16">
        <v>5</v>
      </c>
      <c r="B19" s="16" t="s">
        <v>75</v>
      </c>
      <c r="C19" s="16" t="s">
        <v>76</v>
      </c>
      <c r="D19" s="16" t="s">
        <v>74</v>
      </c>
      <c r="E19" s="16" t="s">
        <v>86</v>
      </c>
      <c r="F19" s="27">
        <v>28</v>
      </c>
      <c r="G19" s="16"/>
      <c r="H19" s="16"/>
      <c r="I19" s="27">
        <v>1958</v>
      </c>
      <c r="J19" s="27"/>
      <c r="K19" s="27" t="s">
        <v>93</v>
      </c>
      <c r="L19" s="29">
        <v>2</v>
      </c>
      <c r="M19" s="29">
        <v>1</v>
      </c>
      <c r="N19" s="30">
        <v>450.6</v>
      </c>
      <c r="O19" s="30">
        <v>450.6</v>
      </c>
      <c r="P19" s="17">
        <v>450.6</v>
      </c>
      <c r="Q19" s="31">
        <v>22</v>
      </c>
      <c r="R19" s="30">
        <v>2803000</v>
      </c>
      <c r="S19" s="30">
        <v>0</v>
      </c>
      <c r="T19" s="30">
        <v>0</v>
      </c>
      <c r="U19" s="30">
        <v>0</v>
      </c>
      <c r="V19" s="30">
        <v>2803000</v>
      </c>
      <c r="W19" s="28">
        <v>6220.59</v>
      </c>
      <c r="X19" s="30">
        <v>10786</v>
      </c>
      <c r="Y19" s="18" t="s">
        <v>91</v>
      </c>
    </row>
    <row r="20" spans="1:25" s="32" customFormat="1" ht="15.75" customHeight="1">
      <c r="A20" s="51">
        <v>6</v>
      </c>
      <c r="B20" s="16" t="s">
        <v>75</v>
      </c>
      <c r="C20" s="16" t="s">
        <v>76</v>
      </c>
      <c r="D20" s="16" t="s">
        <v>78</v>
      </c>
      <c r="E20" s="51" t="s">
        <v>81</v>
      </c>
      <c r="F20" s="52">
        <v>4</v>
      </c>
      <c r="G20" s="51"/>
      <c r="H20" s="51"/>
      <c r="I20" s="52">
        <v>1985</v>
      </c>
      <c r="J20" s="52"/>
      <c r="K20" s="52" t="s">
        <v>106</v>
      </c>
      <c r="L20" s="53">
        <v>5</v>
      </c>
      <c r="M20" s="53">
        <v>4</v>
      </c>
      <c r="N20" s="54">
        <v>2726.2</v>
      </c>
      <c r="O20" s="54">
        <v>2726.2</v>
      </c>
      <c r="P20" s="55">
        <v>2726.2</v>
      </c>
      <c r="Q20" s="56">
        <v>129</v>
      </c>
      <c r="R20" s="54">
        <v>2903000</v>
      </c>
      <c r="S20" s="28">
        <v>0</v>
      </c>
      <c r="T20" s="54">
        <v>0</v>
      </c>
      <c r="U20" s="54">
        <v>0</v>
      </c>
      <c r="V20" s="54">
        <v>2903000</v>
      </c>
      <c r="W20" s="57">
        <v>1064.8499999999999</v>
      </c>
      <c r="X20" s="30">
        <v>10786</v>
      </c>
      <c r="Y20" s="61" t="s">
        <v>91</v>
      </c>
    </row>
    <row r="21" spans="1:25" s="32" customFormat="1">
      <c r="A21" s="16">
        <v>7</v>
      </c>
      <c r="B21" s="16" t="s">
        <v>75</v>
      </c>
      <c r="C21" s="16" t="s">
        <v>76</v>
      </c>
      <c r="D21" s="16" t="s">
        <v>74</v>
      </c>
      <c r="E21" s="16" t="s">
        <v>79</v>
      </c>
      <c r="F21" s="27">
        <v>252</v>
      </c>
      <c r="G21" s="16"/>
      <c r="H21" s="16"/>
      <c r="I21" s="27">
        <v>1982</v>
      </c>
      <c r="J21" s="27"/>
      <c r="K21" s="27" t="s">
        <v>106</v>
      </c>
      <c r="L21" s="29">
        <v>5</v>
      </c>
      <c r="M21" s="29">
        <v>8</v>
      </c>
      <c r="N21" s="30">
        <v>5161.7</v>
      </c>
      <c r="O21" s="30">
        <v>5161.7</v>
      </c>
      <c r="P21" s="17">
        <v>3127.9</v>
      </c>
      <c r="Q21" s="31">
        <v>206</v>
      </c>
      <c r="R21" s="30">
        <v>300000</v>
      </c>
      <c r="S21" s="30">
        <v>0</v>
      </c>
      <c r="T21" s="30">
        <v>0</v>
      </c>
      <c r="U21" s="30">
        <v>0</v>
      </c>
      <c r="V21" s="30">
        <v>300000</v>
      </c>
      <c r="W21" s="28">
        <v>58.12</v>
      </c>
      <c r="X21" s="30">
        <v>10786</v>
      </c>
      <c r="Y21" s="18" t="s">
        <v>91</v>
      </c>
    </row>
    <row r="22" spans="1:25" s="32" customFormat="1">
      <c r="A22" s="16">
        <v>8</v>
      </c>
      <c r="B22" s="16" t="s">
        <v>75</v>
      </c>
      <c r="C22" s="16" t="s">
        <v>76</v>
      </c>
      <c r="D22" s="16" t="s">
        <v>74</v>
      </c>
      <c r="E22" s="16" t="s">
        <v>96</v>
      </c>
      <c r="F22" s="27">
        <v>23</v>
      </c>
      <c r="G22" s="16"/>
      <c r="H22" s="16" t="s">
        <v>97</v>
      </c>
      <c r="I22" s="27">
        <v>1990</v>
      </c>
      <c r="J22" s="27"/>
      <c r="K22" s="27" t="s">
        <v>94</v>
      </c>
      <c r="L22" s="29">
        <v>5</v>
      </c>
      <c r="M22" s="29">
        <v>6</v>
      </c>
      <c r="N22" s="30">
        <v>3260</v>
      </c>
      <c r="O22" s="30">
        <v>3260</v>
      </c>
      <c r="P22" s="17">
        <v>2154.5</v>
      </c>
      <c r="Q22" s="31">
        <v>176</v>
      </c>
      <c r="R22" s="30">
        <v>2603000</v>
      </c>
      <c r="S22" s="30">
        <v>0</v>
      </c>
      <c r="T22" s="30">
        <v>0</v>
      </c>
      <c r="U22" s="30">
        <v>0</v>
      </c>
      <c r="V22" s="30">
        <v>2603000</v>
      </c>
      <c r="W22" s="28">
        <v>798.47</v>
      </c>
      <c r="X22" s="30">
        <v>10786</v>
      </c>
      <c r="Y22" s="18" t="s">
        <v>91</v>
      </c>
    </row>
    <row r="23" spans="1:25">
      <c r="A23" s="16">
        <v>9</v>
      </c>
      <c r="B23" s="16" t="s">
        <v>75</v>
      </c>
      <c r="C23" s="16" t="s">
        <v>76</v>
      </c>
      <c r="D23" s="16" t="s">
        <v>74</v>
      </c>
      <c r="E23" s="16" t="s">
        <v>81</v>
      </c>
      <c r="F23" s="27">
        <v>13</v>
      </c>
      <c r="G23" s="16"/>
      <c r="H23" s="16"/>
      <c r="I23" s="27">
        <v>1985</v>
      </c>
      <c r="J23" s="27"/>
      <c r="K23" s="27" t="s">
        <v>94</v>
      </c>
      <c r="L23" s="29">
        <v>5</v>
      </c>
      <c r="M23" s="29">
        <v>6</v>
      </c>
      <c r="N23" s="30">
        <v>4665.2</v>
      </c>
      <c r="O23" s="30">
        <v>4664.2</v>
      </c>
      <c r="P23" s="30">
        <v>4664.2</v>
      </c>
      <c r="Q23" s="31">
        <v>246</v>
      </c>
      <c r="R23" s="28">
        <v>3303000</v>
      </c>
      <c r="S23" s="28">
        <v>0</v>
      </c>
      <c r="T23" s="28">
        <v>0</v>
      </c>
      <c r="U23" s="28">
        <v>0</v>
      </c>
      <c r="V23" s="28">
        <v>3303000</v>
      </c>
      <c r="W23" s="28">
        <v>708.16</v>
      </c>
      <c r="X23" s="28">
        <v>10786</v>
      </c>
      <c r="Y23" s="18" t="s">
        <v>91</v>
      </c>
    </row>
    <row r="24" spans="1:25" s="35" customFormat="1">
      <c r="A24" s="16">
        <v>10</v>
      </c>
      <c r="B24" s="16" t="s">
        <v>75</v>
      </c>
      <c r="C24" s="16" t="s">
        <v>76</v>
      </c>
      <c r="D24" s="16" t="s">
        <v>74</v>
      </c>
      <c r="E24" s="16" t="s">
        <v>79</v>
      </c>
      <c r="F24" s="27">
        <v>37</v>
      </c>
      <c r="G24" s="16"/>
      <c r="H24" s="104"/>
      <c r="I24" s="27">
        <v>1989</v>
      </c>
      <c r="J24" s="27"/>
      <c r="K24" s="27" t="s">
        <v>106</v>
      </c>
      <c r="L24" s="29">
        <v>5</v>
      </c>
      <c r="M24" s="29">
        <v>4</v>
      </c>
      <c r="N24" s="30">
        <v>2735.1</v>
      </c>
      <c r="O24" s="30">
        <v>2735.1</v>
      </c>
      <c r="P24" s="30">
        <v>1695.8</v>
      </c>
      <c r="Q24" s="31">
        <v>128</v>
      </c>
      <c r="R24" s="30">
        <v>300000</v>
      </c>
      <c r="S24" s="30">
        <v>0</v>
      </c>
      <c r="T24" s="30">
        <v>0</v>
      </c>
      <c r="U24" s="30">
        <v>0</v>
      </c>
      <c r="V24" s="30">
        <v>300000</v>
      </c>
      <c r="W24" s="30">
        <v>109.69</v>
      </c>
      <c r="X24" s="30">
        <v>10786</v>
      </c>
      <c r="Y24" s="18" t="s">
        <v>91</v>
      </c>
    </row>
    <row r="25" spans="1:25" s="35" customFormat="1">
      <c r="A25" s="118">
        <v>11</v>
      </c>
      <c r="B25" s="118" t="s">
        <v>75</v>
      </c>
      <c r="C25" s="118" t="s">
        <v>76</v>
      </c>
      <c r="D25" s="118" t="s">
        <v>74</v>
      </c>
      <c r="E25" s="118" t="s">
        <v>107</v>
      </c>
      <c r="F25" s="112">
        <v>22</v>
      </c>
      <c r="G25" s="118"/>
      <c r="H25" s="116" t="s">
        <v>85</v>
      </c>
      <c r="I25" s="112">
        <v>1986</v>
      </c>
      <c r="J25" s="112"/>
      <c r="K25" s="112" t="s">
        <v>106</v>
      </c>
      <c r="L25" s="117">
        <v>5</v>
      </c>
      <c r="M25" s="117">
        <v>4</v>
      </c>
      <c r="N25" s="113">
        <v>2426.6999999999998</v>
      </c>
      <c r="O25" s="113">
        <v>2426.6999999999998</v>
      </c>
      <c r="P25" s="113">
        <v>2426.6999999999998</v>
      </c>
      <c r="Q25" s="114">
        <v>106</v>
      </c>
      <c r="R25" s="113">
        <v>3153000</v>
      </c>
      <c r="S25" s="113">
        <v>0</v>
      </c>
      <c r="T25" s="113">
        <v>0</v>
      </c>
      <c r="U25" s="113">
        <v>0</v>
      </c>
      <c r="V25" s="113">
        <v>3153000</v>
      </c>
      <c r="W25" s="113">
        <v>1299.3</v>
      </c>
      <c r="X25" s="113">
        <v>10786</v>
      </c>
      <c r="Y25" s="111" t="s">
        <v>91</v>
      </c>
    </row>
    <row r="26" spans="1:25" s="32" customFormat="1">
      <c r="A26" s="115">
        <v>12</v>
      </c>
      <c r="B26" s="118" t="s">
        <v>75</v>
      </c>
      <c r="C26" s="118" t="s">
        <v>76</v>
      </c>
      <c r="D26" s="118" t="s">
        <v>74</v>
      </c>
      <c r="E26" s="118" t="s">
        <v>100</v>
      </c>
      <c r="F26" s="112">
        <v>16</v>
      </c>
      <c r="G26" s="118"/>
      <c r="H26" s="116"/>
      <c r="I26" s="112">
        <v>1984</v>
      </c>
      <c r="J26" s="112"/>
      <c r="K26" s="112" t="s">
        <v>106</v>
      </c>
      <c r="L26" s="117">
        <v>5</v>
      </c>
      <c r="M26" s="117">
        <v>4</v>
      </c>
      <c r="N26" s="113">
        <v>2732.3</v>
      </c>
      <c r="O26" s="113">
        <v>2732.3</v>
      </c>
      <c r="P26" s="113">
        <v>1670.3</v>
      </c>
      <c r="Q26" s="114">
        <v>117</v>
      </c>
      <c r="R26" s="113">
        <v>2053000</v>
      </c>
      <c r="S26" s="113">
        <v>0</v>
      </c>
      <c r="T26" s="113">
        <v>0</v>
      </c>
      <c r="U26" s="113">
        <v>0</v>
      </c>
      <c r="V26" s="113">
        <v>2053000</v>
      </c>
      <c r="W26" s="113">
        <v>751.38</v>
      </c>
      <c r="X26" s="113">
        <v>10786</v>
      </c>
      <c r="Y26" s="111" t="s">
        <v>91</v>
      </c>
    </row>
    <row r="27" spans="1:25" s="32" customFormat="1">
      <c r="A27" s="118">
        <v>13</v>
      </c>
      <c r="B27" s="118" t="s">
        <v>75</v>
      </c>
      <c r="C27" s="118" t="s">
        <v>76</v>
      </c>
      <c r="D27" s="118" t="s">
        <v>74</v>
      </c>
      <c r="E27" s="118" t="s">
        <v>96</v>
      </c>
      <c r="F27" s="124">
        <v>28</v>
      </c>
      <c r="G27" s="112">
        <v>3</v>
      </c>
      <c r="H27" s="116"/>
      <c r="I27" s="112">
        <v>1979</v>
      </c>
      <c r="J27" s="112"/>
      <c r="K27" s="112" t="s">
        <v>106</v>
      </c>
      <c r="L27" s="117">
        <v>5</v>
      </c>
      <c r="M27" s="117">
        <v>1</v>
      </c>
      <c r="N27" s="113">
        <v>2422.9</v>
      </c>
      <c r="O27" s="113">
        <v>2422.9</v>
      </c>
      <c r="P27" s="113">
        <v>987.3</v>
      </c>
      <c r="Q27" s="114">
        <v>88</v>
      </c>
      <c r="R27" s="113">
        <v>200000</v>
      </c>
      <c r="S27" s="113">
        <v>0</v>
      </c>
      <c r="T27" s="113">
        <v>0</v>
      </c>
      <c r="U27" s="113">
        <v>0</v>
      </c>
      <c r="V27" s="113">
        <v>200000</v>
      </c>
      <c r="W27" s="113">
        <v>82.55</v>
      </c>
      <c r="X27" s="113">
        <v>10786</v>
      </c>
      <c r="Y27" s="111" t="s">
        <v>91</v>
      </c>
    </row>
    <row r="28" spans="1:25" s="32" customFormat="1">
      <c r="A28" s="204">
        <v>14</v>
      </c>
      <c r="B28" s="204" t="s">
        <v>75</v>
      </c>
      <c r="C28" s="204" t="s">
        <v>76</v>
      </c>
      <c r="D28" s="204" t="s">
        <v>74</v>
      </c>
      <c r="E28" s="204" t="s">
        <v>95</v>
      </c>
      <c r="F28" s="213">
        <v>11</v>
      </c>
      <c r="G28" s="209"/>
      <c r="H28" s="204"/>
      <c r="I28" s="209">
        <v>1975</v>
      </c>
      <c r="J28" s="209"/>
      <c r="K28" s="209" t="s">
        <v>106</v>
      </c>
      <c r="L28" s="210">
        <v>5</v>
      </c>
      <c r="M28" s="210">
        <v>2</v>
      </c>
      <c r="N28" s="206">
        <v>3226.9</v>
      </c>
      <c r="O28" s="206">
        <v>1864.2</v>
      </c>
      <c r="P28" s="206">
        <v>1864.2</v>
      </c>
      <c r="Q28" s="211">
        <v>84</v>
      </c>
      <c r="R28" s="206">
        <v>300000</v>
      </c>
      <c r="S28" s="206">
        <v>0</v>
      </c>
      <c r="T28" s="206">
        <v>0</v>
      </c>
      <c r="U28" s="206">
        <v>0</v>
      </c>
      <c r="V28" s="206">
        <v>300000</v>
      </c>
      <c r="W28" s="206">
        <v>160.93</v>
      </c>
      <c r="X28" s="206">
        <v>10786</v>
      </c>
      <c r="Y28" s="212" t="s">
        <v>91</v>
      </c>
    </row>
    <row r="29" spans="1:25" s="32" customFormat="1">
      <c r="A29" s="224" t="s">
        <v>80</v>
      </c>
      <c r="B29" s="225"/>
      <c r="C29" s="225"/>
      <c r="D29" s="225"/>
      <c r="E29" s="225"/>
      <c r="F29" s="225"/>
      <c r="G29" s="225"/>
      <c r="H29" s="226"/>
      <c r="I29" s="19" t="s">
        <v>0</v>
      </c>
      <c r="J29" s="19" t="s">
        <v>0</v>
      </c>
      <c r="K29" s="19" t="s">
        <v>0</v>
      </c>
      <c r="L29" s="72" t="s">
        <v>0</v>
      </c>
      <c r="M29" s="72" t="s">
        <v>0</v>
      </c>
      <c r="N29" s="46">
        <f>SUM(N15:N28)</f>
        <v>44877.4</v>
      </c>
      <c r="O29" s="46">
        <f>SUM(O15:O28)</f>
        <v>41880.65</v>
      </c>
      <c r="P29" s="20">
        <f>SUM(P15:P28)</f>
        <v>33807.53</v>
      </c>
      <c r="Q29" s="73">
        <f>SUM(Q15:Q28)</f>
        <v>1968</v>
      </c>
      <c r="R29" s="46">
        <f>SUM(R15:R28)</f>
        <v>28430000</v>
      </c>
      <c r="S29" s="46">
        <f>SUM(S19:S22)</f>
        <v>0</v>
      </c>
      <c r="T29" s="46">
        <f>SUM(T19:T22)</f>
        <v>0</v>
      </c>
      <c r="U29" s="46">
        <f>SUM(U19:U22)</f>
        <v>0</v>
      </c>
      <c r="V29" s="46">
        <f>SUM(V15:V28)</f>
        <v>28430000</v>
      </c>
      <c r="W29" s="21">
        <f>SUM(W15:W28)</f>
        <v>15154.429999999998</v>
      </c>
      <c r="X29" s="46">
        <v>10786</v>
      </c>
      <c r="Y29" s="125" t="s">
        <v>0</v>
      </c>
    </row>
    <row r="30" spans="1:25" s="136" customFormat="1" ht="15.75" customHeight="1">
      <c r="A30" s="142">
        <v>2022</v>
      </c>
      <c r="B30" s="143"/>
      <c r="C30" s="143"/>
      <c r="D30" s="143"/>
      <c r="E30" s="143"/>
      <c r="F30" s="144"/>
      <c r="G30" s="143"/>
      <c r="H30" s="143"/>
      <c r="I30" s="144"/>
      <c r="J30" s="144"/>
      <c r="K30" s="144"/>
      <c r="L30" s="145"/>
      <c r="M30" s="145"/>
      <c r="N30" s="146"/>
      <c r="O30" s="146"/>
      <c r="P30" s="147"/>
      <c r="Q30" s="148"/>
      <c r="R30" s="146"/>
      <c r="S30" s="146"/>
      <c r="T30" s="149"/>
      <c r="U30" s="146"/>
      <c r="V30" s="146"/>
      <c r="W30" s="146"/>
      <c r="X30" s="146"/>
      <c r="Y30" s="150"/>
    </row>
    <row r="31" spans="1:25">
      <c r="A31" s="16">
        <v>1</v>
      </c>
      <c r="B31" s="16" t="s">
        <v>75</v>
      </c>
      <c r="C31" s="16" t="s">
        <v>76</v>
      </c>
      <c r="D31" s="16" t="s">
        <v>78</v>
      </c>
      <c r="E31" s="16" t="s">
        <v>88</v>
      </c>
      <c r="F31" s="27">
        <v>30</v>
      </c>
      <c r="G31" s="16"/>
      <c r="H31" s="16"/>
      <c r="I31" s="27">
        <v>1979</v>
      </c>
      <c r="J31" s="27"/>
      <c r="K31" s="27" t="s">
        <v>106</v>
      </c>
      <c r="L31" s="29">
        <v>5</v>
      </c>
      <c r="M31" s="29">
        <v>2</v>
      </c>
      <c r="N31" s="30">
        <v>1790.4</v>
      </c>
      <c r="O31" s="30">
        <v>1790.4</v>
      </c>
      <c r="P31" s="17">
        <v>1790.4</v>
      </c>
      <c r="Q31" s="31">
        <v>68</v>
      </c>
      <c r="R31" s="28">
        <v>3200000</v>
      </c>
      <c r="S31" s="28">
        <v>0</v>
      </c>
      <c r="T31" s="28">
        <v>0</v>
      </c>
      <c r="U31" s="28">
        <v>0</v>
      </c>
      <c r="V31" s="28">
        <v>3200000</v>
      </c>
      <c r="W31" s="28">
        <v>1228.78</v>
      </c>
      <c r="X31" s="28">
        <v>10786</v>
      </c>
      <c r="Y31" s="18" t="s">
        <v>92</v>
      </c>
    </row>
    <row r="32" spans="1:25" s="35" customFormat="1">
      <c r="A32" s="75">
        <v>2</v>
      </c>
      <c r="B32" s="76" t="s">
        <v>75</v>
      </c>
      <c r="C32" s="76" t="s">
        <v>76</v>
      </c>
      <c r="D32" s="76" t="s">
        <v>74</v>
      </c>
      <c r="E32" s="76" t="s">
        <v>79</v>
      </c>
      <c r="F32" s="77">
        <v>304</v>
      </c>
      <c r="G32" s="78"/>
      <c r="H32" s="78" t="s">
        <v>85</v>
      </c>
      <c r="I32" s="27">
        <v>1987</v>
      </c>
      <c r="J32" s="27"/>
      <c r="K32" s="27" t="s">
        <v>106</v>
      </c>
      <c r="L32" s="29">
        <v>5</v>
      </c>
      <c r="M32" s="29">
        <v>6</v>
      </c>
      <c r="N32" s="30">
        <v>3509.8</v>
      </c>
      <c r="O32" s="30">
        <v>3499.3</v>
      </c>
      <c r="P32" s="17">
        <v>3499.3</v>
      </c>
      <c r="Q32" s="31">
        <v>115</v>
      </c>
      <c r="R32" s="30">
        <v>900000</v>
      </c>
      <c r="S32" s="30">
        <v>0</v>
      </c>
      <c r="T32" s="30">
        <v>0</v>
      </c>
      <c r="U32" s="30">
        <v>0</v>
      </c>
      <c r="V32" s="30">
        <v>900000</v>
      </c>
      <c r="W32" s="30">
        <v>257.2</v>
      </c>
      <c r="X32" s="30">
        <v>10786</v>
      </c>
      <c r="Y32" s="33" t="s">
        <v>92</v>
      </c>
    </row>
    <row r="33" spans="1:25" s="32" customFormat="1">
      <c r="A33" s="89">
        <v>3</v>
      </c>
      <c r="B33" s="90" t="s">
        <v>75</v>
      </c>
      <c r="C33" s="90" t="s">
        <v>76</v>
      </c>
      <c r="D33" s="89" t="s">
        <v>74</v>
      </c>
      <c r="E33" s="90" t="s">
        <v>81</v>
      </c>
      <c r="F33" s="96">
        <v>23</v>
      </c>
      <c r="G33" s="91"/>
      <c r="H33" s="91"/>
      <c r="I33" s="27">
        <v>1990</v>
      </c>
      <c r="J33" s="27"/>
      <c r="K33" s="27" t="s">
        <v>106</v>
      </c>
      <c r="L33" s="97">
        <v>5</v>
      </c>
      <c r="M33" s="97">
        <v>4</v>
      </c>
      <c r="N33" s="30">
        <v>2812.7</v>
      </c>
      <c r="O33" s="30">
        <v>2811.2</v>
      </c>
      <c r="P33" s="30">
        <v>2811.2</v>
      </c>
      <c r="Q33" s="31">
        <v>123</v>
      </c>
      <c r="R33" s="30">
        <v>2818000</v>
      </c>
      <c r="S33" s="30">
        <v>0</v>
      </c>
      <c r="T33" s="30">
        <v>0</v>
      </c>
      <c r="U33" s="30">
        <v>0</v>
      </c>
      <c r="V33" s="30">
        <v>2818000</v>
      </c>
      <c r="W33" s="30">
        <v>1001.88</v>
      </c>
      <c r="X33" s="30">
        <v>10786</v>
      </c>
      <c r="Y33" s="33" t="s">
        <v>92</v>
      </c>
    </row>
    <row r="34" spans="1:25" s="32" customFormat="1">
      <c r="A34" s="75">
        <v>4</v>
      </c>
      <c r="B34" s="76" t="s">
        <v>75</v>
      </c>
      <c r="C34" s="76" t="s">
        <v>76</v>
      </c>
      <c r="D34" s="76" t="s">
        <v>74</v>
      </c>
      <c r="E34" s="76" t="s">
        <v>95</v>
      </c>
      <c r="F34" s="77">
        <v>11</v>
      </c>
      <c r="G34" s="78"/>
      <c r="H34" s="78"/>
      <c r="I34" s="27">
        <v>1975</v>
      </c>
      <c r="J34" s="27"/>
      <c r="K34" s="27" t="s">
        <v>106</v>
      </c>
      <c r="L34" s="29">
        <v>5</v>
      </c>
      <c r="M34" s="29">
        <v>2</v>
      </c>
      <c r="N34" s="30">
        <v>3226.9</v>
      </c>
      <c r="O34" s="30">
        <v>1864.2</v>
      </c>
      <c r="P34" s="30">
        <v>1864.2</v>
      </c>
      <c r="Q34" s="31">
        <v>84</v>
      </c>
      <c r="R34" s="30">
        <v>3200000</v>
      </c>
      <c r="S34" s="30">
        <v>0</v>
      </c>
      <c r="T34" s="30">
        <v>0</v>
      </c>
      <c r="U34" s="30">
        <v>0</v>
      </c>
      <c r="V34" s="30">
        <v>3200000</v>
      </c>
      <c r="W34" s="30">
        <v>1716.55</v>
      </c>
      <c r="X34" s="30">
        <v>10786</v>
      </c>
      <c r="Y34" s="33" t="s">
        <v>92</v>
      </c>
    </row>
    <row r="35" spans="1:25" s="32" customFormat="1">
      <c r="A35" s="16">
        <v>5</v>
      </c>
      <c r="B35" s="16" t="s">
        <v>75</v>
      </c>
      <c r="C35" s="16" t="s">
        <v>76</v>
      </c>
      <c r="D35" s="16" t="s">
        <v>74</v>
      </c>
      <c r="E35" s="16" t="s">
        <v>79</v>
      </c>
      <c r="F35" s="27">
        <v>272</v>
      </c>
      <c r="G35" s="16"/>
      <c r="H35" s="16"/>
      <c r="I35" s="27">
        <v>1978</v>
      </c>
      <c r="J35" s="27"/>
      <c r="K35" s="27" t="s">
        <v>94</v>
      </c>
      <c r="L35" s="29">
        <v>5</v>
      </c>
      <c r="M35" s="29">
        <v>4</v>
      </c>
      <c r="N35" s="30">
        <v>3910.4</v>
      </c>
      <c r="O35" s="30">
        <v>3910.4</v>
      </c>
      <c r="P35" s="17">
        <v>2680</v>
      </c>
      <c r="Q35" s="31">
        <v>169</v>
      </c>
      <c r="R35" s="30">
        <v>1650000</v>
      </c>
      <c r="S35" s="30">
        <v>0</v>
      </c>
      <c r="T35" s="30">
        <v>0</v>
      </c>
      <c r="U35" s="30">
        <v>0</v>
      </c>
      <c r="V35" s="30">
        <v>1650000</v>
      </c>
      <c r="W35" s="28">
        <v>421.95</v>
      </c>
      <c r="X35" s="30">
        <v>10786</v>
      </c>
      <c r="Y35" s="18" t="s">
        <v>92</v>
      </c>
    </row>
    <row r="36" spans="1:25" s="35" customFormat="1">
      <c r="A36" s="16">
        <v>6</v>
      </c>
      <c r="B36" s="16" t="s">
        <v>75</v>
      </c>
      <c r="C36" s="16" t="s">
        <v>76</v>
      </c>
      <c r="D36" s="16" t="s">
        <v>74</v>
      </c>
      <c r="E36" s="16" t="s">
        <v>96</v>
      </c>
      <c r="F36" s="86">
        <v>8</v>
      </c>
      <c r="G36" s="16"/>
      <c r="H36" s="16"/>
      <c r="I36" s="27">
        <v>1954</v>
      </c>
      <c r="J36" s="27"/>
      <c r="K36" s="27" t="s">
        <v>93</v>
      </c>
      <c r="L36" s="29">
        <v>2</v>
      </c>
      <c r="M36" s="29">
        <v>2</v>
      </c>
      <c r="N36" s="30">
        <v>413.5</v>
      </c>
      <c r="O36" s="30">
        <v>413.5</v>
      </c>
      <c r="P36" s="17">
        <v>368.1</v>
      </c>
      <c r="Q36" s="31">
        <v>22</v>
      </c>
      <c r="R36" s="30">
        <v>3850000</v>
      </c>
      <c r="S36" s="30">
        <v>0</v>
      </c>
      <c r="T36" s="30">
        <v>0</v>
      </c>
      <c r="U36" s="30">
        <v>0</v>
      </c>
      <c r="V36" s="30">
        <v>3850000</v>
      </c>
      <c r="W36" s="30">
        <v>9310.76</v>
      </c>
      <c r="X36" s="30">
        <v>10786</v>
      </c>
      <c r="Y36" s="18" t="s">
        <v>92</v>
      </c>
    </row>
    <row r="37" spans="1:25" s="32" customFormat="1">
      <c r="A37" s="16">
        <v>7</v>
      </c>
      <c r="B37" s="16" t="s">
        <v>75</v>
      </c>
      <c r="C37" s="16" t="s">
        <v>76</v>
      </c>
      <c r="D37" s="16" t="s">
        <v>74</v>
      </c>
      <c r="E37" s="16" t="s">
        <v>101</v>
      </c>
      <c r="F37" s="27">
        <v>18</v>
      </c>
      <c r="G37" s="16"/>
      <c r="H37" s="16"/>
      <c r="I37" s="27">
        <v>1977</v>
      </c>
      <c r="J37" s="27"/>
      <c r="K37" s="27" t="s">
        <v>106</v>
      </c>
      <c r="L37" s="29">
        <v>5</v>
      </c>
      <c r="M37" s="29">
        <v>4</v>
      </c>
      <c r="N37" s="30">
        <v>4508.7</v>
      </c>
      <c r="O37" s="30">
        <v>3467.7</v>
      </c>
      <c r="P37" s="17">
        <v>3467.7</v>
      </c>
      <c r="Q37" s="31">
        <v>305</v>
      </c>
      <c r="R37" s="30">
        <v>3200000</v>
      </c>
      <c r="S37" s="30">
        <v>0</v>
      </c>
      <c r="T37" s="30">
        <v>0</v>
      </c>
      <c r="U37" s="30">
        <v>0</v>
      </c>
      <c r="V37" s="30">
        <v>3200000</v>
      </c>
      <c r="W37" s="28">
        <v>922.8</v>
      </c>
      <c r="X37" s="30">
        <v>10786</v>
      </c>
      <c r="Y37" s="18" t="s">
        <v>92</v>
      </c>
    </row>
    <row r="38" spans="1:25">
      <c r="A38" s="16">
        <v>8</v>
      </c>
      <c r="B38" s="16" t="s">
        <v>75</v>
      </c>
      <c r="C38" s="16" t="s">
        <v>76</v>
      </c>
      <c r="D38" s="16" t="s">
        <v>74</v>
      </c>
      <c r="E38" s="16" t="s">
        <v>81</v>
      </c>
      <c r="F38" s="27">
        <v>7</v>
      </c>
      <c r="G38" s="16"/>
      <c r="H38" s="16"/>
      <c r="I38" s="27">
        <v>1975</v>
      </c>
      <c r="J38" s="27"/>
      <c r="K38" s="27" t="s">
        <v>94</v>
      </c>
      <c r="L38" s="29">
        <v>5</v>
      </c>
      <c r="M38" s="29">
        <v>4</v>
      </c>
      <c r="N38" s="30">
        <v>3367.8</v>
      </c>
      <c r="O38" s="30">
        <v>3358.4</v>
      </c>
      <c r="P38" s="30">
        <v>3358.4</v>
      </c>
      <c r="Q38" s="31">
        <v>151</v>
      </c>
      <c r="R38" s="28">
        <v>3200000</v>
      </c>
      <c r="S38" s="28">
        <v>0</v>
      </c>
      <c r="T38" s="28">
        <v>0</v>
      </c>
      <c r="U38" s="28">
        <v>0</v>
      </c>
      <c r="V38" s="28">
        <v>3200000</v>
      </c>
      <c r="W38" s="28">
        <v>952.84</v>
      </c>
      <c r="X38" s="28">
        <v>10786</v>
      </c>
      <c r="Y38" s="18" t="s">
        <v>92</v>
      </c>
    </row>
    <row r="39" spans="1:25" s="32" customFormat="1">
      <c r="A39" s="118">
        <v>9</v>
      </c>
      <c r="B39" s="118" t="s">
        <v>75</v>
      </c>
      <c r="C39" s="118" t="s">
        <v>76</v>
      </c>
      <c r="D39" s="118" t="s">
        <v>74</v>
      </c>
      <c r="E39" s="118" t="s">
        <v>96</v>
      </c>
      <c r="F39" s="112">
        <v>23</v>
      </c>
      <c r="G39" s="118"/>
      <c r="H39" s="116"/>
      <c r="I39" s="112">
        <v>1986</v>
      </c>
      <c r="J39" s="112"/>
      <c r="K39" s="112" t="s">
        <v>106</v>
      </c>
      <c r="L39" s="117">
        <v>5</v>
      </c>
      <c r="M39" s="117">
        <v>2</v>
      </c>
      <c r="N39" s="113">
        <v>3652.3</v>
      </c>
      <c r="O39" s="113">
        <v>3652.3</v>
      </c>
      <c r="P39" s="113">
        <v>2524.6999999999998</v>
      </c>
      <c r="Q39" s="114">
        <v>216</v>
      </c>
      <c r="R39" s="113">
        <v>3500000</v>
      </c>
      <c r="S39" s="113">
        <v>0</v>
      </c>
      <c r="T39" s="113">
        <v>0</v>
      </c>
      <c r="U39" s="113">
        <v>0</v>
      </c>
      <c r="V39" s="113">
        <v>3500000</v>
      </c>
      <c r="W39" s="113">
        <v>958.3</v>
      </c>
      <c r="X39" s="113">
        <v>10786</v>
      </c>
      <c r="Y39" s="111" t="s">
        <v>92</v>
      </c>
    </row>
    <row r="40" spans="1:25" s="32" customFormat="1">
      <c r="A40" s="16">
        <v>10</v>
      </c>
      <c r="B40" s="16" t="s">
        <v>75</v>
      </c>
      <c r="C40" s="16" t="s">
        <v>76</v>
      </c>
      <c r="D40" s="16" t="s">
        <v>74</v>
      </c>
      <c r="E40" s="16" t="s">
        <v>100</v>
      </c>
      <c r="F40" s="27">
        <v>3</v>
      </c>
      <c r="G40" s="16"/>
      <c r="H40" s="16" t="s">
        <v>85</v>
      </c>
      <c r="I40" s="27">
        <v>1963</v>
      </c>
      <c r="J40" s="27"/>
      <c r="K40" s="27" t="s">
        <v>106</v>
      </c>
      <c r="L40" s="29">
        <v>4</v>
      </c>
      <c r="M40" s="29">
        <v>3</v>
      </c>
      <c r="N40" s="30">
        <v>1654.8</v>
      </c>
      <c r="O40" s="30">
        <v>1323.9</v>
      </c>
      <c r="P40" s="17">
        <v>1323.9</v>
      </c>
      <c r="Q40" s="31">
        <v>120</v>
      </c>
      <c r="R40" s="30">
        <v>2000000</v>
      </c>
      <c r="S40" s="30">
        <v>0</v>
      </c>
      <c r="T40" s="30">
        <v>0</v>
      </c>
      <c r="U40" s="30">
        <v>0</v>
      </c>
      <c r="V40" s="30">
        <v>2000000</v>
      </c>
      <c r="W40" s="28">
        <v>2870.31</v>
      </c>
      <c r="X40" s="30">
        <v>10786</v>
      </c>
      <c r="Y40" s="18" t="s">
        <v>92</v>
      </c>
    </row>
    <row r="41" spans="1:25" s="32" customFormat="1">
      <c r="A41" s="80">
        <v>11</v>
      </c>
      <c r="B41" s="80" t="s">
        <v>75</v>
      </c>
      <c r="C41" s="80" t="s">
        <v>76</v>
      </c>
      <c r="D41" s="80" t="s">
        <v>74</v>
      </c>
      <c r="E41" s="80" t="s">
        <v>103</v>
      </c>
      <c r="F41" s="81">
        <v>1</v>
      </c>
      <c r="G41" s="81"/>
      <c r="H41" s="81" t="s">
        <v>85</v>
      </c>
      <c r="I41" s="27">
        <v>1983</v>
      </c>
      <c r="J41" s="27"/>
      <c r="K41" s="27" t="s">
        <v>106</v>
      </c>
      <c r="L41" s="97">
        <v>2</v>
      </c>
      <c r="M41" s="97">
        <v>3</v>
      </c>
      <c r="N41" s="30">
        <v>854.6</v>
      </c>
      <c r="O41" s="30">
        <v>794.6</v>
      </c>
      <c r="P41" s="30">
        <v>794.6</v>
      </c>
      <c r="Q41" s="31">
        <v>46</v>
      </c>
      <c r="R41" s="30">
        <v>3200000</v>
      </c>
      <c r="S41" s="30">
        <v>0</v>
      </c>
      <c r="T41" s="30">
        <v>0</v>
      </c>
      <c r="U41" s="30">
        <v>0</v>
      </c>
      <c r="V41" s="30">
        <v>3200000</v>
      </c>
      <c r="W41" s="30">
        <v>4027.19</v>
      </c>
      <c r="X41" s="30">
        <v>10786</v>
      </c>
      <c r="Y41" s="61" t="s">
        <v>92</v>
      </c>
    </row>
    <row r="42" spans="1:25" s="32" customFormat="1">
      <c r="A42" s="89">
        <v>12</v>
      </c>
      <c r="B42" s="90" t="s">
        <v>75</v>
      </c>
      <c r="C42" s="90" t="s">
        <v>76</v>
      </c>
      <c r="D42" s="89" t="s">
        <v>78</v>
      </c>
      <c r="E42" s="90" t="s">
        <v>88</v>
      </c>
      <c r="F42" s="96">
        <v>33</v>
      </c>
      <c r="G42" s="91"/>
      <c r="H42" s="91"/>
      <c r="I42" s="27">
        <v>1976</v>
      </c>
      <c r="J42" s="27"/>
      <c r="K42" s="27" t="s">
        <v>106</v>
      </c>
      <c r="L42" s="97">
        <v>5</v>
      </c>
      <c r="M42" s="97">
        <v>2</v>
      </c>
      <c r="N42" s="30">
        <v>1805</v>
      </c>
      <c r="O42" s="30">
        <v>1805</v>
      </c>
      <c r="P42" s="17">
        <v>1805</v>
      </c>
      <c r="Q42" s="31">
        <v>71</v>
      </c>
      <c r="R42" s="30">
        <v>2200000</v>
      </c>
      <c r="S42" s="30">
        <v>0</v>
      </c>
      <c r="T42" s="30">
        <v>0</v>
      </c>
      <c r="U42" s="30">
        <v>0</v>
      </c>
      <c r="V42" s="30">
        <v>2200000</v>
      </c>
      <c r="W42" s="30">
        <v>1772.86</v>
      </c>
      <c r="X42" s="30">
        <v>10786</v>
      </c>
      <c r="Y42" s="33" t="s">
        <v>92</v>
      </c>
    </row>
    <row r="43" spans="1:25" s="32" customFormat="1">
      <c r="A43" s="75">
        <v>13</v>
      </c>
      <c r="B43" s="76" t="s">
        <v>75</v>
      </c>
      <c r="C43" s="76" t="s">
        <v>76</v>
      </c>
      <c r="D43" s="75" t="s">
        <v>74</v>
      </c>
      <c r="E43" s="76" t="s">
        <v>104</v>
      </c>
      <c r="F43" s="77">
        <v>73</v>
      </c>
      <c r="G43" s="78">
        <v>1</v>
      </c>
      <c r="H43" s="78"/>
      <c r="I43" s="27">
        <v>1992</v>
      </c>
      <c r="J43" s="27"/>
      <c r="K43" s="27" t="s">
        <v>106</v>
      </c>
      <c r="L43" s="97">
        <v>3</v>
      </c>
      <c r="M43" s="97">
        <v>3</v>
      </c>
      <c r="N43" s="30">
        <v>1456.1</v>
      </c>
      <c r="O43" s="30">
        <v>843.5</v>
      </c>
      <c r="P43" s="17">
        <v>843.5</v>
      </c>
      <c r="Q43" s="31">
        <v>71</v>
      </c>
      <c r="R43" s="30">
        <v>250000</v>
      </c>
      <c r="S43" s="30">
        <v>0</v>
      </c>
      <c r="T43" s="30">
        <v>0</v>
      </c>
      <c r="U43" s="30">
        <v>0</v>
      </c>
      <c r="V43" s="30">
        <v>250000</v>
      </c>
      <c r="W43" s="30">
        <v>296.39</v>
      </c>
      <c r="X43" s="30">
        <v>10786</v>
      </c>
      <c r="Y43" s="33" t="s">
        <v>92</v>
      </c>
    </row>
    <row r="44" spans="1:25" s="32" customFormat="1">
      <c r="A44" s="75">
        <v>14</v>
      </c>
      <c r="B44" s="76" t="s">
        <v>75</v>
      </c>
      <c r="C44" s="76" t="s">
        <v>76</v>
      </c>
      <c r="D44" s="75" t="s">
        <v>74</v>
      </c>
      <c r="E44" s="76" t="s">
        <v>77</v>
      </c>
      <c r="F44" s="77">
        <v>9</v>
      </c>
      <c r="G44" s="78"/>
      <c r="H44" s="78"/>
      <c r="I44" s="27">
        <v>1961</v>
      </c>
      <c r="J44" s="27"/>
      <c r="K44" s="27" t="s">
        <v>106</v>
      </c>
      <c r="L44" s="97">
        <v>4</v>
      </c>
      <c r="M44" s="97">
        <v>2</v>
      </c>
      <c r="N44" s="30">
        <v>1155.5</v>
      </c>
      <c r="O44" s="30">
        <v>973</v>
      </c>
      <c r="P44" s="17">
        <v>973</v>
      </c>
      <c r="Q44" s="31">
        <v>57</v>
      </c>
      <c r="R44" s="30">
        <v>300000</v>
      </c>
      <c r="S44" s="30">
        <v>0</v>
      </c>
      <c r="T44" s="30">
        <v>0</v>
      </c>
      <c r="U44" s="30">
        <v>0</v>
      </c>
      <c r="V44" s="30">
        <v>300000</v>
      </c>
      <c r="W44" s="30">
        <v>308.33</v>
      </c>
      <c r="X44" s="30">
        <v>10786</v>
      </c>
      <c r="Y44" s="33" t="s">
        <v>92</v>
      </c>
    </row>
    <row r="45" spans="1:25" s="32" customFormat="1" ht="15.75" customHeight="1">
      <c r="A45" s="51">
        <v>15</v>
      </c>
      <c r="B45" s="16" t="s">
        <v>75</v>
      </c>
      <c r="C45" s="16" t="s">
        <v>76</v>
      </c>
      <c r="D45" s="16" t="s">
        <v>74</v>
      </c>
      <c r="E45" s="51" t="s">
        <v>79</v>
      </c>
      <c r="F45" s="52">
        <v>21</v>
      </c>
      <c r="G45" s="51"/>
      <c r="H45" s="51"/>
      <c r="I45" s="52">
        <v>1988</v>
      </c>
      <c r="J45" s="52"/>
      <c r="K45" s="52" t="s">
        <v>106</v>
      </c>
      <c r="L45" s="53">
        <v>5</v>
      </c>
      <c r="M45" s="53">
        <v>10</v>
      </c>
      <c r="N45" s="54">
        <v>6057.3</v>
      </c>
      <c r="O45" s="54">
        <v>4857.3</v>
      </c>
      <c r="P45" s="55">
        <v>4857.3</v>
      </c>
      <c r="Q45" s="56">
        <v>232</v>
      </c>
      <c r="R45" s="54">
        <v>4200000</v>
      </c>
      <c r="S45" s="28">
        <v>0</v>
      </c>
      <c r="T45" s="54">
        <v>0</v>
      </c>
      <c r="U45" s="54">
        <v>0</v>
      </c>
      <c r="V45" s="54">
        <v>4200000</v>
      </c>
      <c r="W45" s="57">
        <v>864.68</v>
      </c>
      <c r="X45" s="30">
        <v>10786</v>
      </c>
      <c r="Y45" s="33" t="s">
        <v>92</v>
      </c>
    </row>
    <row r="46" spans="1:25" s="32" customFormat="1" ht="15.75" customHeight="1">
      <c r="A46" s="51">
        <v>16</v>
      </c>
      <c r="B46" s="16" t="s">
        <v>75</v>
      </c>
      <c r="C46" s="16" t="s">
        <v>76</v>
      </c>
      <c r="D46" s="16" t="s">
        <v>74</v>
      </c>
      <c r="E46" s="51" t="s">
        <v>81</v>
      </c>
      <c r="F46" s="52">
        <v>5</v>
      </c>
      <c r="G46" s="51"/>
      <c r="H46" s="51"/>
      <c r="I46" s="52">
        <v>1991</v>
      </c>
      <c r="J46" s="52"/>
      <c r="K46" s="52" t="s">
        <v>94</v>
      </c>
      <c r="L46" s="53">
        <v>5</v>
      </c>
      <c r="M46" s="53">
        <v>6</v>
      </c>
      <c r="N46" s="54">
        <v>4634.8</v>
      </c>
      <c r="O46" s="54">
        <v>4634.8</v>
      </c>
      <c r="P46" s="55">
        <v>4634.8</v>
      </c>
      <c r="Q46" s="56">
        <v>244</v>
      </c>
      <c r="R46" s="54">
        <v>3400000</v>
      </c>
      <c r="S46" s="28">
        <v>0</v>
      </c>
      <c r="T46" s="54">
        <v>0</v>
      </c>
      <c r="U46" s="54">
        <v>0</v>
      </c>
      <c r="V46" s="54">
        <v>3400000</v>
      </c>
      <c r="W46" s="57">
        <v>733.58</v>
      </c>
      <c r="X46" s="30">
        <v>10786</v>
      </c>
      <c r="Y46" s="61" t="s">
        <v>92</v>
      </c>
    </row>
    <row r="47" spans="1:25" s="32" customFormat="1" ht="15.75" customHeight="1">
      <c r="A47" s="51">
        <v>17</v>
      </c>
      <c r="B47" s="16" t="s">
        <v>75</v>
      </c>
      <c r="C47" s="16" t="s">
        <v>76</v>
      </c>
      <c r="D47" s="16" t="s">
        <v>78</v>
      </c>
      <c r="E47" s="51" t="s">
        <v>81</v>
      </c>
      <c r="F47" s="52">
        <v>2</v>
      </c>
      <c r="G47" s="51"/>
      <c r="H47" s="51"/>
      <c r="I47" s="52">
        <v>1981</v>
      </c>
      <c r="J47" s="52"/>
      <c r="K47" s="52" t="s">
        <v>106</v>
      </c>
      <c r="L47" s="53">
        <v>5</v>
      </c>
      <c r="M47" s="53">
        <v>4</v>
      </c>
      <c r="N47" s="54">
        <v>3153.5</v>
      </c>
      <c r="O47" s="54">
        <v>2809.73</v>
      </c>
      <c r="P47" s="55">
        <v>2809.73</v>
      </c>
      <c r="Q47" s="56">
        <v>107</v>
      </c>
      <c r="R47" s="54">
        <v>3400000</v>
      </c>
      <c r="S47" s="30">
        <v>0</v>
      </c>
      <c r="T47" s="54">
        <v>0</v>
      </c>
      <c r="U47" s="54">
        <v>0</v>
      </c>
      <c r="V47" s="54">
        <v>3400000</v>
      </c>
      <c r="W47" s="57">
        <v>1210.08</v>
      </c>
      <c r="X47" s="30">
        <v>10786</v>
      </c>
      <c r="Y47" s="61" t="s">
        <v>92</v>
      </c>
    </row>
    <row r="48" spans="1:25" s="32" customFormat="1" ht="15.75" customHeight="1">
      <c r="A48" s="51">
        <v>18</v>
      </c>
      <c r="B48" s="16" t="s">
        <v>75</v>
      </c>
      <c r="C48" s="16" t="s">
        <v>76</v>
      </c>
      <c r="D48" s="16" t="s">
        <v>78</v>
      </c>
      <c r="E48" s="51" t="s">
        <v>98</v>
      </c>
      <c r="F48" s="52">
        <v>3</v>
      </c>
      <c r="G48" s="51"/>
      <c r="H48" s="51"/>
      <c r="I48" s="52">
        <v>1954</v>
      </c>
      <c r="J48" s="52"/>
      <c r="K48" s="52" t="s">
        <v>93</v>
      </c>
      <c r="L48" s="53">
        <v>3</v>
      </c>
      <c r="M48" s="53">
        <v>3</v>
      </c>
      <c r="N48" s="54">
        <v>1741.4</v>
      </c>
      <c r="O48" s="54">
        <v>1411.2</v>
      </c>
      <c r="P48" s="55">
        <v>1411.2</v>
      </c>
      <c r="Q48" s="56">
        <v>53</v>
      </c>
      <c r="R48" s="54">
        <v>5200000</v>
      </c>
      <c r="S48" s="30">
        <v>0</v>
      </c>
      <c r="T48" s="54">
        <v>0</v>
      </c>
      <c r="U48" s="54">
        <v>0</v>
      </c>
      <c r="V48" s="54">
        <v>5200000</v>
      </c>
      <c r="W48" s="57">
        <v>3684.81</v>
      </c>
      <c r="X48" s="30">
        <v>10786</v>
      </c>
      <c r="Y48" s="61" t="s">
        <v>92</v>
      </c>
    </row>
    <row r="49" spans="1:25" s="32" customFormat="1">
      <c r="A49" s="16">
        <v>19</v>
      </c>
      <c r="B49" s="16" t="s">
        <v>75</v>
      </c>
      <c r="C49" s="16" t="s">
        <v>76</v>
      </c>
      <c r="D49" s="16" t="s">
        <v>78</v>
      </c>
      <c r="E49" s="16" t="s">
        <v>89</v>
      </c>
      <c r="F49" s="27">
        <v>6</v>
      </c>
      <c r="G49" s="16"/>
      <c r="H49" s="16"/>
      <c r="I49" s="27">
        <v>1960</v>
      </c>
      <c r="J49" s="27"/>
      <c r="K49" s="27" t="s">
        <v>106</v>
      </c>
      <c r="L49" s="29">
        <v>4</v>
      </c>
      <c r="M49" s="29">
        <v>2</v>
      </c>
      <c r="N49" s="30">
        <v>1235.0999999999999</v>
      </c>
      <c r="O49" s="30">
        <v>1092.0999999999999</v>
      </c>
      <c r="P49" s="17">
        <v>1092.0999999999999</v>
      </c>
      <c r="Q49" s="31">
        <v>52</v>
      </c>
      <c r="R49" s="30">
        <v>3200000</v>
      </c>
      <c r="S49" s="30">
        <v>0</v>
      </c>
      <c r="T49" s="30">
        <v>0</v>
      </c>
      <c r="U49" s="30">
        <v>0</v>
      </c>
      <c r="V49" s="30">
        <v>3200000</v>
      </c>
      <c r="W49" s="28">
        <v>2930.13</v>
      </c>
      <c r="X49" s="30">
        <v>10786</v>
      </c>
      <c r="Y49" s="61" t="s">
        <v>92</v>
      </c>
    </row>
    <row r="50" spans="1:25" s="32" customFormat="1" ht="15.75" customHeight="1">
      <c r="A50" s="51">
        <v>20</v>
      </c>
      <c r="B50" s="16" t="s">
        <v>75</v>
      </c>
      <c r="C50" s="16" t="s">
        <v>76</v>
      </c>
      <c r="D50" s="16" t="s">
        <v>74</v>
      </c>
      <c r="E50" s="51" t="s">
        <v>79</v>
      </c>
      <c r="F50" s="52">
        <v>252</v>
      </c>
      <c r="G50" s="51"/>
      <c r="H50" s="51"/>
      <c r="I50" s="52">
        <v>1982</v>
      </c>
      <c r="J50" s="52"/>
      <c r="K50" s="52" t="s">
        <v>106</v>
      </c>
      <c r="L50" s="53">
        <v>5</v>
      </c>
      <c r="M50" s="53">
        <v>8</v>
      </c>
      <c r="N50" s="54">
        <v>5161.7</v>
      </c>
      <c r="O50" s="54">
        <v>5161.7</v>
      </c>
      <c r="P50" s="17">
        <v>3127.9</v>
      </c>
      <c r="Q50" s="31">
        <v>206</v>
      </c>
      <c r="R50" s="54">
        <v>4500000</v>
      </c>
      <c r="S50" s="30">
        <v>0</v>
      </c>
      <c r="T50" s="54">
        <v>0</v>
      </c>
      <c r="U50" s="54">
        <v>0</v>
      </c>
      <c r="V50" s="54">
        <v>4500000</v>
      </c>
      <c r="W50" s="57">
        <v>871.81</v>
      </c>
      <c r="X50" s="30">
        <v>10786</v>
      </c>
      <c r="Y50" s="18" t="s">
        <v>92</v>
      </c>
    </row>
    <row r="51" spans="1:25" s="32" customFormat="1" ht="15.75" customHeight="1">
      <c r="A51" s="51">
        <v>21</v>
      </c>
      <c r="B51" s="16" t="s">
        <v>75</v>
      </c>
      <c r="C51" s="16" t="s">
        <v>76</v>
      </c>
      <c r="D51" s="16" t="s">
        <v>74</v>
      </c>
      <c r="E51" s="51" t="s">
        <v>96</v>
      </c>
      <c r="F51" s="52">
        <v>15</v>
      </c>
      <c r="G51" s="51"/>
      <c r="H51" s="51"/>
      <c r="I51" s="52">
        <v>1954</v>
      </c>
      <c r="J51" s="52"/>
      <c r="K51" s="52" t="s">
        <v>106</v>
      </c>
      <c r="L51" s="53">
        <v>2</v>
      </c>
      <c r="M51" s="53">
        <v>2</v>
      </c>
      <c r="N51" s="54">
        <v>367.4</v>
      </c>
      <c r="O51" s="54">
        <v>367.4</v>
      </c>
      <c r="P51" s="55">
        <v>255.2</v>
      </c>
      <c r="Q51" s="56">
        <v>14</v>
      </c>
      <c r="R51" s="54">
        <v>2200000</v>
      </c>
      <c r="S51" s="30">
        <v>0</v>
      </c>
      <c r="T51" s="54">
        <v>0</v>
      </c>
      <c r="U51" s="54">
        <v>0</v>
      </c>
      <c r="V51" s="54">
        <v>2200000</v>
      </c>
      <c r="W51" s="57">
        <v>5988.02</v>
      </c>
      <c r="X51" s="30">
        <v>10786</v>
      </c>
      <c r="Y51" s="61" t="s">
        <v>92</v>
      </c>
    </row>
    <row r="52" spans="1:25" s="32" customFormat="1" ht="15.75" customHeight="1">
      <c r="A52" s="51">
        <v>22</v>
      </c>
      <c r="B52" s="16" t="s">
        <v>75</v>
      </c>
      <c r="C52" s="16" t="s">
        <v>76</v>
      </c>
      <c r="D52" s="16" t="s">
        <v>74</v>
      </c>
      <c r="E52" s="51" t="s">
        <v>95</v>
      </c>
      <c r="F52" s="52">
        <v>12</v>
      </c>
      <c r="G52" s="51"/>
      <c r="H52" s="51"/>
      <c r="I52" s="52">
        <v>1975</v>
      </c>
      <c r="J52" s="52"/>
      <c r="K52" s="52" t="s">
        <v>106</v>
      </c>
      <c r="L52" s="53">
        <v>2</v>
      </c>
      <c r="M52" s="53">
        <v>5</v>
      </c>
      <c r="N52" s="54">
        <v>1805.1</v>
      </c>
      <c r="O52" s="54">
        <v>1805.1</v>
      </c>
      <c r="P52" s="55">
        <v>1194.5999999999999</v>
      </c>
      <c r="Q52" s="56">
        <v>78</v>
      </c>
      <c r="R52" s="54">
        <v>2600000</v>
      </c>
      <c r="S52" s="30">
        <v>0</v>
      </c>
      <c r="T52" s="54">
        <v>0</v>
      </c>
      <c r="U52" s="54">
        <v>0</v>
      </c>
      <c r="V52" s="54">
        <v>2600000</v>
      </c>
      <c r="W52" s="57">
        <v>1440.36</v>
      </c>
      <c r="X52" s="30">
        <v>10786</v>
      </c>
      <c r="Y52" s="61" t="s">
        <v>92</v>
      </c>
    </row>
    <row r="53" spans="1:25" s="32" customFormat="1" ht="15.75" customHeight="1">
      <c r="A53" s="164">
        <v>23</v>
      </c>
      <c r="B53" s="164" t="s">
        <v>75</v>
      </c>
      <c r="C53" s="164" t="s">
        <v>76</v>
      </c>
      <c r="D53" s="164" t="s">
        <v>74</v>
      </c>
      <c r="E53" s="164" t="s">
        <v>95</v>
      </c>
      <c r="F53" s="165" t="s">
        <v>99</v>
      </c>
      <c r="G53" s="164"/>
      <c r="H53" s="164"/>
      <c r="I53" s="166">
        <v>1982</v>
      </c>
      <c r="J53" s="166"/>
      <c r="K53" s="166" t="s">
        <v>106</v>
      </c>
      <c r="L53" s="167">
        <v>2</v>
      </c>
      <c r="M53" s="167">
        <v>5</v>
      </c>
      <c r="N53" s="168">
        <v>1783</v>
      </c>
      <c r="O53" s="168">
        <v>1783</v>
      </c>
      <c r="P53" s="169">
        <v>1181.4000000000001</v>
      </c>
      <c r="Q53" s="170">
        <v>112</v>
      </c>
      <c r="R53" s="168">
        <v>2600000</v>
      </c>
      <c r="S53" s="168">
        <v>0</v>
      </c>
      <c r="T53" s="168">
        <v>0</v>
      </c>
      <c r="U53" s="168">
        <v>0</v>
      </c>
      <c r="V53" s="168">
        <v>2600000</v>
      </c>
      <c r="W53" s="171">
        <v>1458.22</v>
      </c>
      <c r="X53" s="168">
        <v>10786</v>
      </c>
      <c r="Y53" s="172" t="s">
        <v>92</v>
      </c>
    </row>
    <row r="54" spans="1:25" s="182" customFormat="1" ht="15.75" customHeight="1">
      <c r="A54" s="180">
        <v>24</v>
      </c>
      <c r="B54" s="180" t="s">
        <v>75</v>
      </c>
      <c r="C54" s="180" t="s">
        <v>76</v>
      </c>
      <c r="D54" s="180" t="s">
        <v>74</v>
      </c>
      <c r="E54" s="180" t="s">
        <v>111</v>
      </c>
      <c r="F54" s="181" t="s">
        <v>112</v>
      </c>
      <c r="G54" s="180"/>
      <c r="H54" s="180"/>
      <c r="I54" s="157">
        <v>1964</v>
      </c>
      <c r="J54" s="157"/>
      <c r="K54" s="157" t="s">
        <v>106</v>
      </c>
      <c r="L54" s="158">
        <v>4</v>
      </c>
      <c r="M54" s="158">
        <v>2</v>
      </c>
      <c r="N54" s="159">
        <v>1242.5</v>
      </c>
      <c r="O54" s="159">
        <v>1242.5</v>
      </c>
      <c r="P54" s="160">
        <v>1148.6500000000001</v>
      </c>
      <c r="Q54" s="161">
        <v>126</v>
      </c>
      <c r="R54" s="159">
        <v>2500000</v>
      </c>
      <c r="S54" s="159">
        <v>0</v>
      </c>
      <c r="T54" s="159">
        <v>0</v>
      </c>
      <c r="U54" s="159">
        <v>0</v>
      </c>
      <c r="V54" s="159">
        <v>2500000</v>
      </c>
      <c r="W54" s="162">
        <v>2012.07</v>
      </c>
      <c r="X54" s="159">
        <v>10786</v>
      </c>
      <c r="Y54" s="163" t="s">
        <v>92</v>
      </c>
    </row>
    <row r="55" spans="1:25">
      <c r="A55" s="59" t="s">
        <v>80</v>
      </c>
      <c r="B55" s="59"/>
      <c r="C55" s="59"/>
      <c r="D55" s="59"/>
      <c r="E55" s="59"/>
      <c r="F55" s="87"/>
      <c r="G55" s="59"/>
      <c r="H55" s="59"/>
      <c r="I55" s="58" t="s">
        <v>0</v>
      </c>
      <c r="J55" s="173" t="s">
        <v>0</v>
      </c>
      <c r="K55" s="173" t="s">
        <v>0</v>
      </c>
      <c r="L55" s="174" t="s">
        <v>0</v>
      </c>
      <c r="M55" s="174" t="s">
        <v>0</v>
      </c>
      <c r="N55" s="175">
        <f>SUM(N31:N54)</f>
        <v>61300.3</v>
      </c>
      <c r="O55" s="176">
        <f>SUM(O31:O54)</f>
        <v>55672.23</v>
      </c>
      <c r="P55" s="175">
        <f>SUM(P31:P54)</f>
        <v>49816.880000000005</v>
      </c>
      <c r="Q55" s="177">
        <f>SUM(Q31:Q54)</f>
        <v>2842</v>
      </c>
      <c r="R55" s="175">
        <f>SUM(R31:R54)</f>
        <v>67268000</v>
      </c>
      <c r="S55" s="175">
        <f>SUM(S19:S53)</f>
        <v>0</v>
      </c>
      <c r="T55" s="175">
        <f>SUM(T19:T22)</f>
        <v>0</v>
      </c>
      <c r="U55" s="175">
        <f>SUM(U19:U53)</f>
        <v>0</v>
      </c>
      <c r="V55" s="175">
        <f>SUM(V31:V54)</f>
        <v>67268000</v>
      </c>
      <c r="W55" s="178">
        <f>SUM(W31:W54)</f>
        <v>47239.9</v>
      </c>
      <c r="X55" s="176">
        <v>10786</v>
      </c>
      <c r="Y55" s="179" t="s">
        <v>110</v>
      </c>
    </row>
    <row r="56" spans="1:25">
      <c r="A56" s="227" t="s">
        <v>65</v>
      </c>
      <c r="B56" s="227"/>
      <c r="C56" s="227"/>
      <c r="D56" s="227"/>
      <c r="E56" s="227"/>
      <c r="F56" s="227"/>
      <c r="G56" s="227"/>
      <c r="H56" s="227"/>
      <c r="I56" s="227"/>
      <c r="J56" s="227"/>
      <c r="Y56" s="22"/>
    </row>
  </sheetData>
  <mergeCells count="31">
    <mergeCell ref="A29:H29"/>
    <mergeCell ref="A56:J56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R4:R5"/>
    <mergeCell ref="A13:H13"/>
    <mergeCell ref="F4:F6"/>
    <mergeCell ref="E4:E6"/>
    <mergeCell ref="D4:D6"/>
    <mergeCell ref="C4:C6"/>
    <mergeCell ref="I4:I6"/>
    <mergeCell ref="B3:H3"/>
    <mergeCell ref="H4:H6"/>
    <mergeCell ref="G4:G6"/>
    <mergeCell ref="Q3:Q5"/>
    <mergeCell ref="J4:J6"/>
    <mergeCell ref="O4:O5"/>
    <mergeCell ref="P4:P5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4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S56"/>
  <sheetViews>
    <sheetView view="pageBreakPreview" topLeftCell="K1" zoomScale="70" zoomScaleSheetLayoutView="70" workbookViewId="0">
      <selection activeCell="A2" sqref="A2:AS2"/>
    </sheetView>
  </sheetViews>
  <sheetFormatPr defaultRowHeight="15"/>
  <cols>
    <col min="1" max="1" width="5.28515625" customWidth="1"/>
    <col min="2" max="2" width="9.140625" style="12" customWidth="1"/>
    <col min="3" max="3" width="16" customWidth="1"/>
    <col min="4" max="4" width="11.85546875" customWidth="1"/>
    <col min="5" max="5" width="18.140625" customWidth="1"/>
    <col min="6" max="6" width="6" customWidth="1"/>
    <col min="7" max="8" width="4" customWidth="1"/>
    <col min="9" max="9" width="16.5703125" customWidth="1"/>
    <col min="10" max="10" width="11.85546875" customWidth="1"/>
    <col min="11" max="11" width="10.140625" customWidth="1"/>
    <col min="12" max="12" width="12.28515625" customWidth="1"/>
    <col min="13" max="13" width="12.140625" customWidth="1"/>
    <col min="14" max="14" width="4.85546875" customWidth="1"/>
    <col min="15" max="15" width="11.85546875" customWidth="1"/>
    <col min="16" max="17" width="4.85546875" customWidth="1"/>
    <col min="18" max="18" width="9.85546875" customWidth="1"/>
    <col min="19" max="19" width="13.5703125" customWidth="1"/>
    <col min="20" max="20" width="5" customWidth="1"/>
    <col min="21" max="21" width="4.85546875" customWidth="1"/>
    <col min="22" max="22" width="12.42578125" customWidth="1"/>
    <col min="23" max="23" width="13" customWidth="1"/>
    <col min="24" max="24" width="8.7109375" customWidth="1"/>
    <col min="25" max="25" width="12.7109375" customWidth="1"/>
    <col min="26" max="26" width="10.85546875" customWidth="1"/>
    <col min="27" max="27" width="12.140625" customWidth="1"/>
    <col min="28" max="28" width="5" customWidth="1"/>
    <col min="29" max="29" width="4.85546875" customWidth="1"/>
    <col min="30" max="30" width="5" customWidth="1"/>
    <col min="31" max="43" width="4.85546875" customWidth="1"/>
    <col min="44" max="44" width="12.140625" customWidth="1"/>
    <col min="45" max="45" width="11.140625" customWidth="1"/>
  </cols>
  <sheetData>
    <row r="1" spans="1:45" ht="92.25" customHeight="1">
      <c r="AC1" s="24"/>
      <c r="AD1" s="24"/>
      <c r="AE1" s="24"/>
      <c r="AF1" s="24"/>
      <c r="AG1" s="24"/>
      <c r="AH1" s="24"/>
      <c r="AI1" s="24"/>
      <c r="AJ1" s="24"/>
      <c r="AK1" s="252" t="s">
        <v>114</v>
      </c>
      <c r="AL1" s="252"/>
      <c r="AM1" s="252"/>
      <c r="AN1" s="252"/>
      <c r="AO1" s="252"/>
      <c r="AP1" s="252"/>
      <c r="AQ1" s="252"/>
      <c r="AR1" s="252"/>
      <c r="AS1" s="252"/>
    </row>
    <row r="2" spans="1:45" s="68" customFormat="1" ht="83.25" customHeight="1">
      <c r="A2" s="254" t="s">
        <v>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</row>
    <row r="3" spans="1:45" ht="54.75" customHeight="1">
      <c r="A3" s="240" t="s">
        <v>29</v>
      </c>
      <c r="B3" s="223" t="s">
        <v>64</v>
      </c>
      <c r="C3" s="223"/>
      <c r="D3" s="223"/>
      <c r="E3" s="223"/>
      <c r="F3" s="223"/>
      <c r="G3" s="223"/>
      <c r="H3" s="223"/>
      <c r="I3" s="240" t="s">
        <v>28</v>
      </c>
      <c r="J3" s="243" t="s">
        <v>46</v>
      </c>
      <c r="K3" s="243"/>
      <c r="L3" s="243"/>
      <c r="M3" s="243"/>
      <c r="N3" s="243"/>
      <c r="O3" s="243"/>
      <c r="P3" s="238" t="s">
        <v>52</v>
      </c>
      <c r="Q3" s="238"/>
      <c r="R3" s="238" t="s">
        <v>53</v>
      </c>
      <c r="S3" s="238"/>
      <c r="T3" s="238" t="s">
        <v>54</v>
      </c>
      <c r="U3" s="238"/>
      <c r="V3" s="238" t="s">
        <v>55</v>
      </c>
      <c r="W3" s="238"/>
      <c r="X3" s="244" t="s">
        <v>66</v>
      </c>
      <c r="Y3" s="245"/>
      <c r="Z3" s="238" t="s">
        <v>56</v>
      </c>
      <c r="AA3" s="238"/>
      <c r="AB3" s="238" t="s">
        <v>57</v>
      </c>
      <c r="AC3" s="238"/>
      <c r="AD3" s="238" t="s">
        <v>67</v>
      </c>
      <c r="AE3" s="238"/>
      <c r="AF3" s="238" t="s">
        <v>68</v>
      </c>
      <c r="AG3" s="238"/>
      <c r="AH3" s="248" t="s">
        <v>58</v>
      </c>
      <c r="AI3" s="249"/>
      <c r="AJ3" s="249"/>
      <c r="AK3" s="249"/>
      <c r="AL3" s="249"/>
      <c r="AM3" s="249"/>
      <c r="AN3" s="249"/>
      <c r="AO3" s="249"/>
      <c r="AP3" s="249"/>
      <c r="AQ3" s="250"/>
      <c r="AR3" s="238" t="s">
        <v>69</v>
      </c>
      <c r="AS3" s="238" t="s">
        <v>70</v>
      </c>
    </row>
    <row r="4" spans="1:45" ht="144" customHeight="1">
      <c r="A4" s="241"/>
      <c r="B4" s="217" t="s">
        <v>36</v>
      </c>
      <c r="C4" s="217" t="s">
        <v>63</v>
      </c>
      <c r="D4" s="217" t="s">
        <v>60</v>
      </c>
      <c r="E4" s="217" t="s">
        <v>37</v>
      </c>
      <c r="F4" s="217" t="s">
        <v>38</v>
      </c>
      <c r="G4" s="217" t="s">
        <v>39</v>
      </c>
      <c r="H4" s="217" t="s">
        <v>40</v>
      </c>
      <c r="I4" s="241"/>
      <c r="J4" s="15" t="s">
        <v>47</v>
      </c>
      <c r="K4" s="15" t="s">
        <v>48</v>
      </c>
      <c r="L4" s="15" t="s">
        <v>49</v>
      </c>
      <c r="M4" s="15" t="s">
        <v>50</v>
      </c>
      <c r="N4" s="15" t="s">
        <v>51</v>
      </c>
      <c r="O4" s="15" t="s">
        <v>59</v>
      </c>
      <c r="P4" s="238"/>
      <c r="Q4" s="238"/>
      <c r="R4" s="238"/>
      <c r="S4" s="238"/>
      <c r="T4" s="238"/>
      <c r="U4" s="238"/>
      <c r="V4" s="238"/>
      <c r="W4" s="238"/>
      <c r="X4" s="246"/>
      <c r="Y4" s="247"/>
      <c r="Z4" s="238"/>
      <c r="AA4" s="238"/>
      <c r="AB4" s="238"/>
      <c r="AC4" s="238"/>
      <c r="AD4" s="238"/>
      <c r="AE4" s="238"/>
      <c r="AF4" s="238"/>
      <c r="AG4" s="238"/>
      <c r="AH4" s="238" t="s">
        <v>41</v>
      </c>
      <c r="AI4" s="238"/>
      <c r="AJ4" s="238" t="s">
        <v>42</v>
      </c>
      <c r="AK4" s="238"/>
      <c r="AL4" s="238" t="s">
        <v>43</v>
      </c>
      <c r="AM4" s="238"/>
      <c r="AN4" s="238" t="s">
        <v>44</v>
      </c>
      <c r="AO4" s="238"/>
      <c r="AP4" s="238" t="s">
        <v>45</v>
      </c>
      <c r="AQ4" s="238"/>
      <c r="AR4" s="238"/>
      <c r="AS4" s="238"/>
    </row>
    <row r="5" spans="1:45" ht="19.5" customHeight="1">
      <c r="A5" s="242"/>
      <c r="B5" s="218"/>
      <c r="C5" s="218"/>
      <c r="D5" s="218"/>
      <c r="E5" s="218"/>
      <c r="F5" s="218"/>
      <c r="G5" s="218"/>
      <c r="H5" s="218"/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27</v>
      </c>
      <c r="Q5" s="8" t="s">
        <v>2</v>
      </c>
      <c r="R5" s="8" t="s">
        <v>26</v>
      </c>
      <c r="S5" s="8" t="s">
        <v>2</v>
      </c>
      <c r="T5" s="8" t="s">
        <v>26</v>
      </c>
      <c r="U5" s="8" t="s">
        <v>2</v>
      </c>
      <c r="V5" s="74" t="s">
        <v>26</v>
      </c>
      <c r="W5" s="8" t="s">
        <v>2</v>
      </c>
      <c r="X5" s="74" t="s">
        <v>26</v>
      </c>
      <c r="Y5" s="13" t="s">
        <v>2</v>
      </c>
      <c r="Z5" s="8" t="s">
        <v>25</v>
      </c>
      <c r="AA5" s="8" t="s">
        <v>2</v>
      </c>
      <c r="AB5" s="8" t="s">
        <v>26</v>
      </c>
      <c r="AC5" s="8" t="s">
        <v>2</v>
      </c>
      <c r="AD5" s="8" t="s">
        <v>26</v>
      </c>
      <c r="AE5" s="8" t="s">
        <v>2</v>
      </c>
      <c r="AF5" s="8" t="s">
        <v>27</v>
      </c>
      <c r="AG5" s="8" t="s">
        <v>2</v>
      </c>
      <c r="AH5" s="8" t="s">
        <v>27</v>
      </c>
      <c r="AI5" s="8" t="s">
        <v>2</v>
      </c>
      <c r="AJ5" s="8" t="s">
        <v>27</v>
      </c>
      <c r="AK5" s="8" t="s">
        <v>2</v>
      </c>
      <c r="AL5" s="8" t="s">
        <v>27</v>
      </c>
      <c r="AM5" s="8" t="s">
        <v>2</v>
      </c>
      <c r="AN5" s="8" t="s">
        <v>27</v>
      </c>
      <c r="AO5" s="8" t="s">
        <v>2</v>
      </c>
      <c r="AP5" s="8" t="s">
        <v>27</v>
      </c>
      <c r="AQ5" s="8" t="s">
        <v>2</v>
      </c>
      <c r="AR5" s="8" t="s">
        <v>2</v>
      </c>
      <c r="AS5" s="8" t="s">
        <v>2</v>
      </c>
    </row>
    <row r="6" spans="1:4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88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  <c r="AF6" s="26">
        <v>32</v>
      </c>
      <c r="AG6" s="26">
        <v>33</v>
      </c>
      <c r="AH6" s="26">
        <v>34</v>
      </c>
      <c r="AI6" s="26">
        <v>35</v>
      </c>
      <c r="AJ6" s="26">
        <v>36</v>
      </c>
      <c r="AK6" s="26">
        <v>37</v>
      </c>
      <c r="AL6" s="26">
        <v>38</v>
      </c>
      <c r="AM6" s="26">
        <v>39</v>
      </c>
      <c r="AN6" s="26">
        <v>40</v>
      </c>
      <c r="AO6" s="26">
        <v>41</v>
      </c>
      <c r="AP6" s="26">
        <v>42</v>
      </c>
      <c r="AQ6" s="26">
        <v>43</v>
      </c>
      <c r="AR6" s="26">
        <v>44</v>
      </c>
      <c r="AS6" s="26">
        <v>45</v>
      </c>
    </row>
    <row r="7" spans="1:45" s="136" customFormat="1" ht="14.25" customHeight="1">
      <c r="A7" s="137">
        <v>2020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40"/>
    </row>
    <row r="8" spans="1:45" s="32" customFormat="1">
      <c r="A8" s="89">
        <v>1</v>
      </c>
      <c r="B8" s="90" t="s">
        <v>75</v>
      </c>
      <c r="C8" s="90" t="s">
        <v>76</v>
      </c>
      <c r="D8" s="90" t="s">
        <v>74</v>
      </c>
      <c r="E8" s="90" t="s">
        <v>77</v>
      </c>
      <c r="F8" s="90">
        <v>29</v>
      </c>
      <c r="G8" s="91"/>
      <c r="H8" s="91"/>
      <c r="I8" s="92">
        <v>2500000</v>
      </c>
      <c r="J8" s="92"/>
      <c r="K8" s="92"/>
      <c r="L8" s="92"/>
      <c r="M8" s="92"/>
      <c r="N8" s="92"/>
      <c r="O8" s="92"/>
      <c r="P8" s="92"/>
      <c r="Q8" s="92"/>
      <c r="R8" s="92">
        <v>600</v>
      </c>
      <c r="S8" s="92">
        <v>2500000</v>
      </c>
      <c r="T8" s="92"/>
      <c r="U8" s="92"/>
      <c r="V8" s="92"/>
      <c r="W8" s="92"/>
      <c r="X8" s="79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s="32" customFormat="1">
      <c r="A9" s="89">
        <v>2</v>
      </c>
      <c r="B9" s="90" t="s">
        <v>75</v>
      </c>
      <c r="C9" s="90" t="s">
        <v>76</v>
      </c>
      <c r="D9" s="89" t="s">
        <v>74</v>
      </c>
      <c r="E9" s="90" t="s">
        <v>105</v>
      </c>
      <c r="F9" s="90">
        <v>2</v>
      </c>
      <c r="G9" s="91"/>
      <c r="H9" s="91"/>
      <c r="I9" s="92">
        <v>3440000</v>
      </c>
      <c r="J9" s="92"/>
      <c r="K9" s="92"/>
      <c r="L9" s="92"/>
      <c r="M9" s="92"/>
      <c r="N9" s="92"/>
      <c r="O9" s="92"/>
      <c r="P9" s="92"/>
      <c r="Q9" s="92"/>
      <c r="R9" s="92">
        <v>688</v>
      </c>
      <c r="S9" s="92">
        <v>3290000</v>
      </c>
      <c r="T9" s="92"/>
      <c r="U9" s="92"/>
      <c r="V9" s="92"/>
      <c r="W9" s="92"/>
      <c r="X9" s="79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>
        <v>150000</v>
      </c>
      <c r="AS9" s="92"/>
    </row>
    <row r="10" spans="1:45" s="32" customFormat="1">
      <c r="A10" s="89">
        <v>3</v>
      </c>
      <c r="B10" s="90" t="s">
        <v>75</v>
      </c>
      <c r="C10" s="90" t="s">
        <v>76</v>
      </c>
      <c r="D10" s="89" t="s">
        <v>74</v>
      </c>
      <c r="E10" s="93" t="s">
        <v>87</v>
      </c>
      <c r="F10" s="93">
        <v>8</v>
      </c>
      <c r="G10" s="94"/>
      <c r="H10" s="94"/>
      <c r="I10" s="92">
        <v>1900000</v>
      </c>
      <c r="J10" s="92"/>
      <c r="K10" s="92"/>
      <c r="L10" s="92"/>
      <c r="M10" s="92"/>
      <c r="N10" s="92"/>
      <c r="O10" s="92"/>
      <c r="P10" s="92"/>
      <c r="Q10" s="92"/>
      <c r="R10" s="92">
        <v>322</v>
      </c>
      <c r="S10" s="92">
        <v>1900000</v>
      </c>
      <c r="T10" s="92"/>
      <c r="U10" s="92"/>
      <c r="V10" s="92"/>
      <c r="W10" s="92"/>
      <c r="X10" s="79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s="32" customFormat="1">
      <c r="A11" s="75">
        <v>4</v>
      </c>
      <c r="B11" s="76" t="s">
        <v>75</v>
      </c>
      <c r="C11" s="76" t="s">
        <v>76</v>
      </c>
      <c r="D11" s="75" t="s">
        <v>74</v>
      </c>
      <c r="E11" s="103" t="s">
        <v>88</v>
      </c>
      <c r="F11" s="103">
        <v>1</v>
      </c>
      <c r="G11" s="81"/>
      <c r="H11" s="81"/>
      <c r="I11" s="79">
        <v>300000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>
        <v>152.80000000000001</v>
      </c>
      <c r="Y11" s="79">
        <v>300000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</row>
    <row r="12" spans="1:45" s="32" customFormat="1">
      <c r="A12" s="239" t="s">
        <v>83</v>
      </c>
      <c r="B12" s="239"/>
      <c r="C12" s="239"/>
      <c r="D12" s="239"/>
      <c r="E12" s="239"/>
      <c r="F12" s="239"/>
      <c r="G12" s="239"/>
      <c r="H12" s="239"/>
      <c r="I12" s="20">
        <f>SUM(I8:I11)</f>
        <v>8140000</v>
      </c>
      <c r="J12" s="20">
        <f>SUM(J7)</f>
        <v>0</v>
      </c>
      <c r="K12" s="20">
        <f t="shared" ref="K12:P12" si="0">SUM(K9:K10)</f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>SUM(P9:P10)</f>
        <v>0</v>
      </c>
      <c r="R12" s="20">
        <f>SUM(R8:R11)</f>
        <v>1610</v>
      </c>
      <c r="S12" s="20">
        <f>SUM(S8:S11)</f>
        <v>7690000</v>
      </c>
      <c r="T12" s="20">
        <f t="shared" ref="T12:AC12" si="1">SUM(T9:T10)</f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>SUM(X8:X11)</f>
        <v>152.80000000000001</v>
      </c>
      <c r="Y12" s="20">
        <f>SUM(Y8:Y11)</f>
        <v>300000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>SUM(AC9:AC10)</f>
        <v>0</v>
      </c>
      <c r="AE12" s="20">
        <f>SUM(AD9:AD10)</f>
        <v>0</v>
      </c>
      <c r="AF12" s="20">
        <f>SUM(AF9:AF10)</f>
        <v>0</v>
      </c>
      <c r="AG12" s="20">
        <f>SUM(AG9:AG10)</f>
        <v>0</v>
      </c>
      <c r="AH12" s="20">
        <f>SUM(AG9:AG10)</f>
        <v>0</v>
      </c>
      <c r="AI12" s="20">
        <f>SUM(AH9:AH10)</f>
        <v>0</v>
      </c>
      <c r="AJ12" s="20">
        <f t="shared" ref="AJ12:AQ12" si="2">SUM(AJ9:AJ10)</f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O12" s="20">
        <f t="shared" si="2"/>
        <v>0</v>
      </c>
      <c r="AP12" s="20">
        <f t="shared" si="2"/>
        <v>0</v>
      </c>
      <c r="AQ12" s="20">
        <f t="shared" si="2"/>
        <v>0</v>
      </c>
      <c r="AR12" s="20">
        <f>SUM(AR8:AR10)</f>
        <v>150000</v>
      </c>
      <c r="AS12" s="20">
        <f>SUM(AS9:AS10)</f>
        <v>0</v>
      </c>
    </row>
    <row r="13" spans="1:45" s="136" customFormat="1">
      <c r="A13" s="126">
        <v>2021</v>
      </c>
      <c r="B13" s="126"/>
      <c r="C13" s="126"/>
      <c r="D13" s="126"/>
      <c r="E13" s="126"/>
      <c r="F13" s="127"/>
      <c r="G13" s="126"/>
      <c r="H13" s="126"/>
      <c r="I13" s="128"/>
      <c r="J13" s="127"/>
      <c r="K13" s="127"/>
      <c r="L13" s="129"/>
      <c r="M13" s="129"/>
      <c r="N13" s="130"/>
      <c r="O13" s="130"/>
      <c r="P13" s="131"/>
      <c r="Q13" s="132"/>
      <c r="R13" s="130"/>
      <c r="S13" s="130"/>
      <c r="T13" s="130"/>
      <c r="U13" s="130"/>
      <c r="V13" s="130"/>
      <c r="W13" s="130"/>
      <c r="X13" s="130"/>
      <c r="Y13" s="130"/>
      <c r="Z13" s="133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5"/>
      <c r="AS13" s="134"/>
    </row>
    <row r="14" spans="1:45" s="35" customFormat="1" ht="17.25" customHeight="1">
      <c r="A14" s="75">
        <v>1</v>
      </c>
      <c r="B14" s="76" t="s">
        <v>75</v>
      </c>
      <c r="C14" s="76" t="s">
        <v>76</v>
      </c>
      <c r="D14" s="76" t="s">
        <v>74</v>
      </c>
      <c r="E14" s="76" t="s">
        <v>102</v>
      </c>
      <c r="F14" s="76">
        <v>75</v>
      </c>
      <c r="G14" s="78"/>
      <c r="H14" s="78"/>
      <c r="I14" s="79">
        <v>2903000</v>
      </c>
      <c r="J14" s="79"/>
      <c r="K14" s="79"/>
      <c r="L14" s="79"/>
      <c r="M14" s="79"/>
      <c r="N14" s="79"/>
      <c r="O14" s="79"/>
      <c r="P14" s="79"/>
      <c r="Q14" s="79"/>
      <c r="R14" s="79">
        <v>637</v>
      </c>
      <c r="S14" s="79">
        <v>2750000</v>
      </c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>
        <v>153000</v>
      </c>
      <c r="AS14" s="79"/>
    </row>
    <row r="15" spans="1:45" s="32" customFormat="1">
      <c r="A15" s="80">
        <v>2</v>
      </c>
      <c r="B15" s="80" t="s">
        <v>75</v>
      </c>
      <c r="C15" s="80" t="s">
        <v>76</v>
      </c>
      <c r="D15" s="80" t="s">
        <v>74</v>
      </c>
      <c r="E15" s="80" t="s">
        <v>79</v>
      </c>
      <c r="F15" s="80">
        <v>5</v>
      </c>
      <c r="G15" s="80">
        <v>1</v>
      </c>
      <c r="H15" s="81"/>
      <c r="I15" s="79">
        <v>2503000</v>
      </c>
      <c r="J15" s="79">
        <v>700000</v>
      </c>
      <c r="K15" s="79"/>
      <c r="L15" s="79">
        <v>700000</v>
      </c>
      <c r="M15" s="79"/>
      <c r="N15" s="79"/>
      <c r="O15" s="79">
        <v>700000</v>
      </c>
      <c r="P15" s="79"/>
      <c r="Q15" s="79"/>
      <c r="R15" s="79"/>
      <c r="S15" s="79"/>
      <c r="T15" s="79"/>
      <c r="U15" s="79"/>
      <c r="V15" s="79"/>
      <c r="W15" s="79"/>
      <c r="X15" s="79">
        <v>167</v>
      </c>
      <c r="Y15" s="79">
        <v>250000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>
        <v>153000</v>
      </c>
      <c r="AS15" s="79"/>
    </row>
    <row r="16" spans="1:45" s="32" customFormat="1">
      <c r="A16" s="89">
        <v>3</v>
      </c>
      <c r="B16" s="90" t="s">
        <v>75</v>
      </c>
      <c r="C16" s="90" t="s">
        <v>76</v>
      </c>
      <c r="D16" s="89" t="s">
        <v>74</v>
      </c>
      <c r="E16" s="90" t="s">
        <v>81</v>
      </c>
      <c r="F16" s="90">
        <v>21</v>
      </c>
      <c r="G16" s="91"/>
      <c r="H16" s="91"/>
      <c r="I16" s="92">
        <v>2603000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>
        <v>630</v>
      </c>
      <c r="W16" s="92">
        <v>2450000</v>
      </c>
      <c r="X16" s="79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>
        <v>153000</v>
      </c>
      <c r="AS16" s="92"/>
    </row>
    <row r="17" spans="1:45" s="32" customFormat="1">
      <c r="A17" s="75">
        <v>4</v>
      </c>
      <c r="B17" s="76" t="s">
        <v>75</v>
      </c>
      <c r="C17" s="76" t="s">
        <v>76</v>
      </c>
      <c r="D17" s="76" t="s">
        <v>74</v>
      </c>
      <c r="E17" s="76" t="s">
        <v>96</v>
      </c>
      <c r="F17" s="76">
        <v>1</v>
      </c>
      <c r="G17" s="78"/>
      <c r="H17" s="95" t="s">
        <v>85</v>
      </c>
      <c r="I17" s="79">
        <v>2503000</v>
      </c>
      <c r="J17" s="79"/>
      <c r="K17" s="79"/>
      <c r="L17" s="79"/>
      <c r="M17" s="79"/>
      <c r="N17" s="79"/>
      <c r="O17" s="79"/>
      <c r="P17" s="79"/>
      <c r="Q17" s="79"/>
      <c r="R17" s="79">
        <v>798</v>
      </c>
      <c r="S17" s="79">
        <v>2350000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>
        <v>153000</v>
      </c>
      <c r="AS17" s="79"/>
    </row>
    <row r="18" spans="1:45" s="32" customFormat="1">
      <c r="A18" s="41">
        <v>5</v>
      </c>
      <c r="B18" s="34" t="s">
        <v>75</v>
      </c>
      <c r="C18" s="34" t="s">
        <v>76</v>
      </c>
      <c r="D18" s="34" t="s">
        <v>78</v>
      </c>
      <c r="E18" s="16" t="s">
        <v>86</v>
      </c>
      <c r="F18" s="16">
        <v>28</v>
      </c>
      <c r="G18" s="34"/>
      <c r="H18" s="34"/>
      <c r="I18" s="44">
        <v>2803000</v>
      </c>
      <c r="J18" s="42"/>
      <c r="K18" s="42"/>
      <c r="L18" s="30"/>
      <c r="M18" s="39"/>
      <c r="N18" s="39"/>
      <c r="O18" s="39"/>
      <c r="P18" s="39"/>
      <c r="Q18" s="39"/>
      <c r="R18" s="39">
        <v>508</v>
      </c>
      <c r="S18" s="39">
        <v>2450000</v>
      </c>
      <c r="T18" s="39"/>
      <c r="U18" s="39"/>
      <c r="V18" s="39"/>
      <c r="W18" s="39"/>
      <c r="X18" s="84">
        <v>79</v>
      </c>
      <c r="Y18" s="39">
        <v>200000</v>
      </c>
      <c r="Z18" s="39"/>
      <c r="AA18" s="39"/>
      <c r="AB18" s="39"/>
      <c r="AC18" s="39"/>
      <c r="AD18" s="39"/>
      <c r="AE18" s="43"/>
      <c r="AF18" s="39"/>
      <c r="AG18" s="43"/>
      <c r="AH18" s="39"/>
      <c r="AI18" s="39"/>
      <c r="AJ18" s="39"/>
      <c r="AK18" s="39"/>
      <c r="AL18" s="39"/>
      <c r="AM18" s="39"/>
      <c r="AN18" s="39"/>
      <c r="AO18" s="39"/>
      <c r="AP18" s="39"/>
      <c r="AQ18" s="43"/>
      <c r="AR18" s="39">
        <v>153000</v>
      </c>
      <c r="AS18" s="39"/>
    </row>
    <row r="19" spans="1:45" s="32" customFormat="1">
      <c r="A19" s="41">
        <v>6</v>
      </c>
      <c r="B19" s="34" t="s">
        <v>75</v>
      </c>
      <c r="C19" s="34" t="s">
        <v>76</v>
      </c>
      <c r="D19" s="34" t="s">
        <v>78</v>
      </c>
      <c r="E19" s="51" t="s">
        <v>81</v>
      </c>
      <c r="F19" s="51">
        <v>4</v>
      </c>
      <c r="G19" s="42"/>
      <c r="H19" s="34"/>
      <c r="I19" s="30">
        <v>2903000</v>
      </c>
      <c r="J19" s="39"/>
      <c r="K19" s="39"/>
      <c r="L19" s="39"/>
      <c r="M19" s="39"/>
      <c r="N19" s="39"/>
      <c r="O19" s="39"/>
      <c r="P19" s="39"/>
      <c r="Q19" s="39"/>
      <c r="R19" s="39">
        <v>825</v>
      </c>
      <c r="S19" s="39">
        <v>2750000</v>
      </c>
      <c r="T19" s="39"/>
      <c r="U19" s="39"/>
      <c r="V19" s="39"/>
      <c r="W19" s="39"/>
      <c r="X19" s="84"/>
      <c r="Y19" s="39"/>
      <c r="Z19" s="39"/>
      <c r="AA19" s="39"/>
      <c r="AB19" s="43"/>
      <c r="AC19" s="39"/>
      <c r="AD19" s="43"/>
      <c r="AE19" s="39"/>
      <c r="AF19" s="39"/>
      <c r="AG19" s="39"/>
      <c r="AH19" s="39"/>
      <c r="AI19" s="39"/>
      <c r="AJ19" s="39"/>
      <c r="AK19" s="39"/>
      <c r="AL19" s="39"/>
      <c r="AM19" s="39"/>
      <c r="AN19" s="43"/>
      <c r="AO19" s="39"/>
      <c r="AP19" s="39"/>
      <c r="AQ19" s="39"/>
      <c r="AR19" s="43">
        <v>153000</v>
      </c>
      <c r="AS19" s="43"/>
    </row>
    <row r="20" spans="1:45" s="45" customFormat="1" ht="14.25" customHeight="1">
      <c r="A20" s="41">
        <v>7</v>
      </c>
      <c r="B20" s="34" t="s">
        <v>75</v>
      </c>
      <c r="C20" s="34" t="s">
        <v>76</v>
      </c>
      <c r="D20" s="34" t="s">
        <v>74</v>
      </c>
      <c r="E20" s="34" t="s">
        <v>79</v>
      </c>
      <c r="F20" s="34">
        <v>252</v>
      </c>
      <c r="G20" s="34"/>
      <c r="H20" s="34"/>
      <c r="I20" s="44">
        <v>300000</v>
      </c>
      <c r="J20" s="42"/>
      <c r="K20" s="42"/>
      <c r="L20" s="30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84">
        <v>263</v>
      </c>
      <c r="Y20" s="39">
        <v>300000</v>
      </c>
      <c r="Z20" s="39"/>
      <c r="AA20" s="39"/>
      <c r="AB20" s="39"/>
      <c r="AC20" s="39"/>
      <c r="AD20" s="39"/>
      <c r="AE20" s="43"/>
      <c r="AF20" s="39"/>
      <c r="AG20" s="43"/>
      <c r="AH20" s="39"/>
      <c r="AI20" s="39"/>
      <c r="AJ20" s="39"/>
      <c r="AK20" s="39"/>
      <c r="AL20" s="39"/>
      <c r="AM20" s="39"/>
      <c r="AN20" s="39"/>
      <c r="AO20" s="39"/>
      <c r="AP20" s="39"/>
      <c r="AQ20" s="43"/>
      <c r="AR20" s="39"/>
      <c r="AS20" s="39"/>
    </row>
    <row r="21" spans="1:45" s="45" customFormat="1" ht="12.75">
      <c r="A21" s="41">
        <v>8</v>
      </c>
      <c r="B21" s="34" t="s">
        <v>75</v>
      </c>
      <c r="C21" s="34" t="s">
        <v>76</v>
      </c>
      <c r="D21" s="34" t="s">
        <v>78</v>
      </c>
      <c r="E21" s="34" t="s">
        <v>96</v>
      </c>
      <c r="F21" s="34">
        <v>23</v>
      </c>
      <c r="G21" s="34"/>
      <c r="H21" s="34" t="s">
        <v>97</v>
      </c>
      <c r="I21" s="44">
        <v>2603000</v>
      </c>
      <c r="J21" s="42"/>
      <c r="K21" s="42"/>
      <c r="L21" s="30"/>
      <c r="M21" s="39"/>
      <c r="N21" s="39"/>
      <c r="O21" s="39"/>
      <c r="P21" s="39"/>
      <c r="Q21" s="39"/>
      <c r="R21" s="39">
        <v>842.2</v>
      </c>
      <c r="S21" s="39">
        <v>2450000</v>
      </c>
      <c r="T21" s="39"/>
      <c r="U21" s="39"/>
      <c r="V21" s="39"/>
      <c r="W21" s="39"/>
      <c r="X21" s="84"/>
      <c r="Y21" s="39"/>
      <c r="Z21" s="39"/>
      <c r="AA21" s="39"/>
      <c r="AB21" s="39"/>
      <c r="AC21" s="39"/>
      <c r="AD21" s="39"/>
      <c r="AE21" s="43"/>
      <c r="AF21" s="39"/>
      <c r="AG21" s="43"/>
      <c r="AH21" s="39"/>
      <c r="AI21" s="39"/>
      <c r="AJ21" s="39"/>
      <c r="AK21" s="39"/>
      <c r="AL21" s="39"/>
      <c r="AM21" s="39"/>
      <c r="AN21" s="39"/>
      <c r="AO21" s="39"/>
      <c r="AP21" s="39"/>
      <c r="AQ21" s="43"/>
      <c r="AR21" s="39">
        <v>153000</v>
      </c>
      <c r="AS21" s="39"/>
    </row>
    <row r="22" spans="1:45" s="32" customFormat="1">
      <c r="A22" s="41">
        <v>9</v>
      </c>
      <c r="B22" s="34" t="s">
        <v>75</v>
      </c>
      <c r="C22" s="34" t="s">
        <v>76</v>
      </c>
      <c r="D22" s="34" t="s">
        <v>74</v>
      </c>
      <c r="E22" s="16" t="s">
        <v>81</v>
      </c>
      <c r="F22" s="16">
        <v>13</v>
      </c>
      <c r="G22" s="42"/>
      <c r="H22" s="42"/>
      <c r="I22" s="30">
        <v>3303000</v>
      </c>
      <c r="J22" s="106"/>
      <c r="K22" s="106"/>
      <c r="L22" s="106"/>
      <c r="M22" s="106"/>
      <c r="N22" s="84"/>
      <c r="O22" s="106"/>
      <c r="P22" s="106"/>
      <c r="Q22" s="106"/>
      <c r="R22" s="106">
        <v>1239</v>
      </c>
      <c r="S22" s="106">
        <v>3150000</v>
      </c>
      <c r="T22" s="106"/>
      <c r="U22" s="106"/>
      <c r="V22" s="106"/>
      <c r="W22" s="106"/>
      <c r="X22" s="106"/>
      <c r="Y22" s="106"/>
      <c r="Z22" s="106"/>
      <c r="AA22" s="84"/>
      <c r="AB22" s="43"/>
      <c r="AC22" s="84"/>
      <c r="AD22" s="43"/>
      <c r="AE22" s="106"/>
      <c r="AF22" s="106"/>
      <c r="AG22" s="106"/>
      <c r="AH22" s="106"/>
      <c r="AI22" s="106"/>
      <c r="AJ22" s="106"/>
      <c r="AK22" s="106"/>
      <c r="AL22" s="106"/>
      <c r="AM22" s="106"/>
      <c r="AN22" s="43"/>
      <c r="AO22" s="106"/>
      <c r="AP22" s="106"/>
      <c r="AQ22" s="84"/>
      <c r="AR22" s="43">
        <v>153000</v>
      </c>
      <c r="AS22" s="43"/>
    </row>
    <row r="23" spans="1:45" s="35" customFormat="1">
      <c r="A23" s="41">
        <v>10</v>
      </c>
      <c r="B23" s="34" t="s">
        <v>75</v>
      </c>
      <c r="C23" s="34" t="s">
        <v>76</v>
      </c>
      <c r="D23" s="34" t="s">
        <v>74</v>
      </c>
      <c r="E23" s="16" t="s">
        <v>79</v>
      </c>
      <c r="F23" s="16">
        <v>37</v>
      </c>
      <c r="G23" s="42"/>
      <c r="H23" s="42"/>
      <c r="I23" s="30">
        <v>300000</v>
      </c>
      <c r="J23" s="17"/>
      <c r="K23" s="17"/>
      <c r="L23" s="17"/>
      <c r="M23" s="17"/>
      <c r="N23" s="105"/>
      <c r="O23" s="17"/>
      <c r="P23" s="17"/>
      <c r="Q23" s="17"/>
      <c r="R23" s="17"/>
      <c r="S23" s="17"/>
      <c r="T23" s="17"/>
      <c r="U23" s="17"/>
      <c r="V23" s="17"/>
      <c r="W23" s="17"/>
      <c r="X23" s="17">
        <v>151.80000000000001</v>
      </c>
      <c r="Y23" s="17">
        <v>300000</v>
      </c>
      <c r="Z23" s="17"/>
      <c r="AA23" s="105"/>
      <c r="AB23" s="43"/>
      <c r="AC23" s="105"/>
      <c r="AD23" s="43"/>
      <c r="AE23" s="17"/>
      <c r="AF23" s="17"/>
      <c r="AG23" s="17"/>
      <c r="AH23" s="17"/>
      <c r="AI23" s="17"/>
      <c r="AJ23" s="17"/>
      <c r="AK23" s="17"/>
      <c r="AL23" s="17"/>
      <c r="AM23" s="17"/>
      <c r="AN23" s="43"/>
      <c r="AO23" s="17"/>
      <c r="AP23" s="17"/>
      <c r="AQ23" s="105"/>
      <c r="AR23" s="43"/>
      <c r="AS23" s="43"/>
    </row>
    <row r="24" spans="1:45" s="32" customFormat="1">
      <c r="A24" s="119">
        <v>11</v>
      </c>
      <c r="B24" s="120" t="s">
        <v>75</v>
      </c>
      <c r="C24" s="120" t="s">
        <v>76</v>
      </c>
      <c r="D24" s="120" t="s">
        <v>74</v>
      </c>
      <c r="E24" s="118" t="s">
        <v>108</v>
      </c>
      <c r="F24" s="118">
        <v>22</v>
      </c>
      <c r="G24" s="121"/>
      <c r="H24" s="121" t="s">
        <v>85</v>
      </c>
      <c r="I24" s="113">
        <v>3153000</v>
      </c>
      <c r="J24" s="110"/>
      <c r="K24" s="110"/>
      <c r="L24" s="110"/>
      <c r="M24" s="110"/>
      <c r="N24" s="110"/>
      <c r="O24" s="110"/>
      <c r="P24" s="110"/>
      <c r="Q24" s="110"/>
      <c r="R24" s="110">
        <v>750</v>
      </c>
      <c r="S24" s="110">
        <v>3000000</v>
      </c>
      <c r="T24" s="110"/>
      <c r="U24" s="110"/>
      <c r="V24" s="110"/>
      <c r="W24" s="110"/>
      <c r="X24" s="110"/>
      <c r="Y24" s="110"/>
      <c r="Z24" s="110"/>
      <c r="AA24" s="110"/>
      <c r="AB24" s="122"/>
      <c r="AC24" s="110"/>
      <c r="AD24" s="122"/>
      <c r="AE24" s="110"/>
      <c r="AF24" s="110"/>
      <c r="AG24" s="110"/>
      <c r="AH24" s="110"/>
      <c r="AI24" s="110"/>
      <c r="AJ24" s="110"/>
      <c r="AK24" s="110"/>
      <c r="AL24" s="110"/>
      <c r="AM24" s="110"/>
      <c r="AN24" s="122"/>
      <c r="AO24" s="110"/>
      <c r="AP24" s="110"/>
      <c r="AQ24" s="110"/>
      <c r="AR24" s="122">
        <v>153000</v>
      </c>
      <c r="AS24" s="122"/>
    </row>
    <row r="25" spans="1:45" s="32" customFormat="1">
      <c r="A25" s="119">
        <v>12</v>
      </c>
      <c r="B25" s="120" t="s">
        <v>75</v>
      </c>
      <c r="C25" s="120" t="s">
        <v>76</v>
      </c>
      <c r="D25" s="120" t="s">
        <v>74</v>
      </c>
      <c r="E25" s="118" t="s">
        <v>100</v>
      </c>
      <c r="F25" s="118">
        <v>16</v>
      </c>
      <c r="G25" s="121"/>
      <c r="H25" s="121"/>
      <c r="I25" s="113">
        <v>2053000</v>
      </c>
      <c r="J25" s="110"/>
      <c r="K25" s="110"/>
      <c r="L25" s="110">
        <v>950000</v>
      </c>
      <c r="M25" s="110">
        <v>950000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22"/>
      <c r="AC25" s="110"/>
      <c r="AD25" s="122"/>
      <c r="AE25" s="110"/>
      <c r="AF25" s="110"/>
      <c r="AG25" s="110"/>
      <c r="AH25" s="110"/>
      <c r="AI25" s="110"/>
      <c r="AJ25" s="110"/>
      <c r="AK25" s="110"/>
      <c r="AL25" s="110"/>
      <c r="AM25" s="110"/>
      <c r="AN25" s="122"/>
      <c r="AO25" s="110"/>
      <c r="AP25" s="110"/>
      <c r="AQ25" s="110"/>
      <c r="AR25" s="122">
        <v>153000</v>
      </c>
      <c r="AS25" s="122"/>
    </row>
    <row r="26" spans="1:45" s="32" customFormat="1">
      <c r="A26" s="119">
        <v>13</v>
      </c>
      <c r="B26" s="120" t="s">
        <v>75</v>
      </c>
      <c r="C26" s="120" t="s">
        <v>76</v>
      </c>
      <c r="D26" s="120" t="s">
        <v>74</v>
      </c>
      <c r="E26" s="118" t="s">
        <v>96</v>
      </c>
      <c r="F26" s="118">
        <v>28</v>
      </c>
      <c r="G26" s="121">
        <v>3</v>
      </c>
      <c r="H26" s="121"/>
      <c r="I26" s="113">
        <v>200000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>
        <v>160</v>
      </c>
      <c r="Y26" s="110">
        <v>200000</v>
      </c>
      <c r="Z26" s="110"/>
      <c r="AA26" s="110"/>
      <c r="AB26" s="122"/>
      <c r="AC26" s="110"/>
      <c r="AD26" s="122"/>
      <c r="AE26" s="110"/>
      <c r="AF26" s="110"/>
      <c r="AG26" s="110"/>
      <c r="AH26" s="110"/>
      <c r="AI26" s="110"/>
      <c r="AJ26" s="110"/>
      <c r="AK26" s="110"/>
      <c r="AL26" s="110"/>
      <c r="AM26" s="110"/>
      <c r="AN26" s="122"/>
      <c r="AO26" s="110"/>
      <c r="AP26" s="110"/>
      <c r="AQ26" s="110"/>
      <c r="AR26" s="122"/>
      <c r="AS26" s="122"/>
    </row>
    <row r="27" spans="1:45" s="32" customFormat="1">
      <c r="A27" s="202">
        <v>14</v>
      </c>
      <c r="B27" s="203" t="s">
        <v>75</v>
      </c>
      <c r="C27" s="203" t="s">
        <v>76</v>
      </c>
      <c r="D27" s="203" t="s">
        <v>74</v>
      </c>
      <c r="E27" s="204" t="s">
        <v>95</v>
      </c>
      <c r="F27" s="204">
        <v>11</v>
      </c>
      <c r="G27" s="205"/>
      <c r="H27" s="205"/>
      <c r="I27" s="206">
        <v>300000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>
        <v>188</v>
      </c>
      <c r="Y27" s="207">
        <v>300000</v>
      </c>
      <c r="Z27" s="207"/>
      <c r="AA27" s="207"/>
      <c r="AB27" s="208"/>
      <c r="AC27" s="207"/>
      <c r="AD27" s="208"/>
      <c r="AE27" s="207"/>
      <c r="AF27" s="207"/>
      <c r="AG27" s="207"/>
      <c r="AH27" s="207"/>
      <c r="AI27" s="207"/>
      <c r="AJ27" s="207"/>
      <c r="AK27" s="207"/>
      <c r="AL27" s="207"/>
      <c r="AM27" s="207"/>
      <c r="AN27" s="208"/>
      <c r="AO27" s="207"/>
      <c r="AP27" s="207"/>
      <c r="AQ27" s="207"/>
      <c r="AR27" s="208"/>
      <c r="AS27" s="208"/>
    </row>
    <row r="28" spans="1:45">
      <c r="A28" s="251" t="s">
        <v>84</v>
      </c>
      <c r="B28" s="251"/>
      <c r="C28" s="251"/>
      <c r="D28" s="251"/>
      <c r="E28" s="251"/>
      <c r="F28" s="251"/>
      <c r="G28" s="251"/>
      <c r="H28" s="251"/>
      <c r="I28" s="23">
        <f>SUM(I14:I27)</f>
        <v>28430000</v>
      </c>
      <c r="J28" s="23">
        <f>SUM(J14:J27)</f>
        <v>700000</v>
      </c>
      <c r="K28" s="23">
        <f>SUM(K14:K26)</f>
        <v>0</v>
      </c>
      <c r="L28" s="23">
        <f>SUM(L14:L27)</f>
        <v>1650000</v>
      </c>
      <c r="M28" s="23">
        <f>SUM(M14:M27)</f>
        <v>950000</v>
      </c>
      <c r="N28" s="23">
        <f>SUM(N12:N21)</f>
        <v>0</v>
      </c>
      <c r="O28" s="23">
        <f>SUM(O14:O27)</f>
        <v>700000</v>
      </c>
      <c r="P28" s="23">
        <f>SUM(P12:P21)</f>
        <v>0</v>
      </c>
      <c r="Q28" s="23">
        <f>SUM(P12:P21)</f>
        <v>0</v>
      </c>
      <c r="R28" s="23">
        <f>SUM(R14:R27)</f>
        <v>5599.2</v>
      </c>
      <c r="S28" s="23">
        <f>SUM(S14:S27)</f>
        <v>18900000</v>
      </c>
      <c r="T28" s="23">
        <f>SUM(T12:T21)</f>
        <v>0</v>
      </c>
      <c r="U28" s="23">
        <f>SUM(U12:U21)</f>
        <v>0</v>
      </c>
      <c r="V28" s="23">
        <f t="shared" ref="V28:AA28" si="3">SUM(V14:V26)</f>
        <v>630</v>
      </c>
      <c r="W28" s="23">
        <f>SUM(W14:W27)</f>
        <v>2450000</v>
      </c>
      <c r="X28" s="23">
        <f>SUM(X14:X27)</f>
        <v>1008.8</v>
      </c>
      <c r="Y28" s="23">
        <f>SUM(Y14:Y27)</f>
        <v>1550000</v>
      </c>
      <c r="Z28" s="23">
        <f t="shared" si="3"/>
        <v>0</v>
      </c>
      <c r="AA28" s="23">
        <f t="shared" si="3"/>
        <v>0</v>
      </c>
      <c r="AB28" s="23">
        <f>SUM(AB12:AB21)</f>
        <v>0</v>
      </c>
      <c r="AC28" s="23">
        <f>SUM(AC12:AC21)</f>
        <v>0</v>
      </c>
      <c r="AD28" s="23">
        <f>SUM(AC12:AC21)</f>
        <v>0</v>
      </c>
      <c r="AE28" s="23">
        <f>SUM(AD12:AD21)</f>
        <v>0</v>
      </c>
      <c r="AF28" s="23">
        <f>SUM(AF12:AF21)</f>
        <v>0</v>
      </c>
      <c r="AG28" s="23">
        <f>SUM(AG12:AG21)</f>
        <v>0</v>
      </c>
      <c r="AH28" s="23">
        <f>SUM(AG12:AG21)</f>
        <v>0</v>
      </c>
      <c r="AI28" s="23">
        <f>SUM(AH12:AH21)</f>
        <v>0</v>
      </c>
      <c r="AJ28" s="23">
        <f t="shared" ref="AJ28:AQ28" si="4">SUM(AJ12:AJ21)</f>
        <v>0</v>
      </c>
      <c r="AK28" s="23">
        <f t="shared" si="4"/>
        <v>0</v>
      </c>
      <c r="AL28" s="23">
        <f t="shared" si="4"/>
        <v>0</v>
      </c>
      <c r="AM28" s="23">
        <f t="shared" si="4"/>
        <v>0</v>
      </c>
      <c r="AN28" s="23">
        <f t="shared" si="4"/>
        <v>0</v>
      </c>
      <c r="AO28" s="23">
        <f t="shared" si="4"/>
        <v>0</v>
      </c>
      <c r="AP28" s="23">
        <f t="shared" si="4"/>
        <v>0</v>
      </c>
      <c r="AQ28" s="23">
        <f t="shared" si="4"/>
        <v>0</v>
      </c>
      <c r="AR28" s="23">
        <f>SUM(AR14:AR27)</f>
        <v>1530000</v>
      </c>
      <c r="AS28" s="23">
        <f>SUM(AS12:AS21)</f>
        <v>0</v>
      </c>
    </row>
    <row r="29" spans="1:45" s="136" customFormat="1">
      <c r="A29" s="126">
        <v>2022</v>
      </c>
      <c r="B29" s="126"/>
      <c r="C29" s="126"/>
      <c r="D29" s="126"/>
      <c r="E29" s="126"/>
      <c r="F29" s="127"/>
      <c r="G29" s="126"/>
      <c r="H29" s="126"/>
      <c r="I29" s="128"/>
      <c r="J29" s="127"/>
      <c r="K29" s="127"/>
      <c r="L29" s="129"/>
      <c r="M29" s="129"/>
      <c r="N29" s="130"/>
      <c r="O29" s="130"/>
      <c r="P29" s="131"/>
      <c r="Q29" s="132"/>
      <c r="R29" s="130"/>
      <c r="S29" s="130"/>
      <c r="T29" s="130"/>
      <c r="U29" s="130"/>
      <c r="V29" s="130"/>
      <c r="W29" s="130"/>
      <c r="X29" s="130"/>
      <c r="Y29" s="130"/>
      <c r="Z29" s="133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5"/>
      <c r="AS29" s="134"/>
    </row>
    <row r="30" spans="1:45" s="32" customFormat="1">
      <c r="A30" s="41">
        <v>1</v>
      </c>
      <c r="B30" s="34" t="s">
        <v>75</v>
      </c>
      <c r="C30" s="34" t="s">
        <v>76</v>
      </c>
      <c r="D30" s="34" t="s">
        <v>78</v>
      </c>
      <c r="E30" s="16" t="s">
        <v>88</v>
      </c>
      <c r="F30" s="16">
        <v>30</v>
      </c>
      <c r="G30" s="34"/>
      <c r="H30" s="34"/>
      <c r="I30" s="30">
        <v>3200000</v>
      </c>
      <c r="J30" s="39"/>
      <c r="K30" s="39"/>
      <c r="L30" s="39"/>
      <c r="M30" s="39"/>
      <c r="N30" s="39"/>
      <c r="O30" s="39"/>
      <c r="P30" s="39"/>
      <c r="Q30" s="39"/>
      <c r="R30" s="39">
        <v>504</v>
      </c>
      <c r="S30" s="39">
        <v>3000000</v>
      </c>
      <c r="T30" s="39"/>
      <c r="U30" s="39"/>
      <c r="V30" s="39"/>
      <c r="W30" s="39"/>
      <c r="X30" s="84"/>
      <c r="Y30" s="39"/>
      <c r="Z30" s="39"/>
      <c r="AA30" s="39"/>
      <c r="AB30" s="43"/>
      <c r="AC30" s="39"/>
      <c r="AD30" s="43"/>
      <c r="AE30" s="39"/>
      <c r="AF30" s="39"/>
      <c r="AG30" s="39"/>
      <c r="AH30" s="39"/>
      <c r="AI30" s="39"/>
      <c r="AJ30" s="39"/>
      <c r="AK30" s="39"/>
      <c r="AL30" s="39"/>
      <c r="AM30" s="39"/>
      <c r="AN30" s="43"/>
      <c r="AO30" s="39"/>
      <c r="AP30" s="39"/>
      <c r="AQ30" s="39"/>
      <c r="AR30" s="43">
        <v>200000</v>
      </c>
      <c r="AS30" s="43"/>
    </row>
    <row r="31" spans="1:45" s="32" customFormat="1">
      <c r="A31" s="75">
        <v>2</v>
      </c>
      <c r="B31" s="76" t="s">
        <v>75</v>
      </c>
      <c r="C31" s="76" t="s">
        <v>76</v>
      </c>
      <c r="D31" s="76" t="s">
        <v>74</v>
      </c>
      <c r="E31" s="82" t="s">
        <v>79</v>
      </c>
      <c r="F31" s="76">
        <v>304</v>
      </c>
      <c r="G31" s="78"/>
      <c r="H31" s="95" t="s">
        <v>85</v>
      </c>
      <c r="I31" s="79">
        <v>900000</v>
      </c>
      <c r="J31" s="79"/>
      <c r="K31" s="79">
        <v>700000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>
        <v>200000</v>
      </c>
      <c r="AS31" s="79"/>
    </row>
    <row r="32" spans="1:45" s="32" customFormat="1">
      <c r="A32" s="89">
        <v>3</v>
      </c>
      <c r="B32" s="90" t="s">
        <v>75</v>
      </c>
      <c r="C32" s="90" t="s">
        <v>76</v>
      </c>
      <c r="D32" s="89" t="s">
        <v>74</v>
      </c>
      <c r="E32" s="90" t="s">
        <v>81</v>
      </c>
      <c r="F32" s="90">
        <v>23</v>
      </c>
      <c r="G32" s="91"/>
      <c r="H32" s="91"/>
      <c r="I32" s="92">
        <v>2818000</v>
      </c>
      <c r="J32" s="92"/>
      <c r="K32" s="92"/>
      <c r="L32" s="92"/>
      <c r="M32" s="92"/>
      <c r="N32" s="92"/>
      <c r="O32" s="92"/>
      <c r="P32" s="92"/>
      <c r="Q32" s="92"/>
      <c r="R32" s="92">
        <v>600</v>
      </c>
      <c r="S32" s="92">
        <v>2648000</v>
      </c>
      <c r="T32" s="92"/>
      <c r="U32" s="92"/>
      <c r="V32" s="92"/>
      <c r="W32" s="92"/>
      <c r="X32" s="79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>
        <v>170000</v>
      </c>
      <c r="AS32" s="92"/>
    </row>
    <row r="33" spans="1:45" s="45" customFormat="1" ht="12.75">
      <c r="A33" s="75">
        <v>4</v>
      </c>
      <c r="B33" s="76" t="s">
        <v>75</v>
      </c>
      <c r="C33" s="76" t="s">
        <v>76</v>
      </c>
      <c r="D33" s="76" t="s">
        <v>74</v>
      </c>
      <c r="E33" s="76" t="s">
        <v>95</v>
      </c>
      <c r="F33" s="76">
        <v>11</v>
      </c>
      <c r="G33" s="78"/>
      <c r="H33" s="95"/>
      <c r="I33" s="79">
        <v>3200000</v>
      </c>
      <c r="J33" s="79"/>
      <c r="K33" s="79"/>
      <c r="L33" s="79"/>
      <c r="M33" s="79"/>
      <c r="N33" s="79"/>
      <c r="O33" s="79"/>
      <c r="P33" s="79"/>
      <c r="Q33" s="79"/>
      <c r="R33" s="79">
        <v>928.5</v>
      </c>
      <c r="S33" s="79">
        <v>3000000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>
        <v>200000</v>
      </c>
      <c r="AS33" s="79"/>
    </row>
    <row r="34" spans="1:45" s="45" customFormat="1" ht="12.75">
      <c r="A34" s="41">
        <v>5</v>
      </c>
      <c r="B34" s="34" t="s">
        <v>75</v>
      </c>
      <c r="C34" s="34" t="s">
        <v>76</v>
      </c>
      <c r="D34" s="34" t="s">
        <v>78</v>
      </c>
      <c r="E34" s="34" t="s">
        <v>79</v>
      </c>
      <c r="F34" s="34">
        <v>272</v>
      </c>
      <c r="G34" s="34"/>
      <c r="H34" s="34"/>
      <c r="I34" s="69">
        <v>1650000</v>
      </c>
      <c r="J34" s="60"/>
      <c r="K34" s="42"/>
      <c r="L34" s="30"/>
      <c r="M34" s="39">
        <v>900000</v>
      </c>
      <c r="N34" s="39"/>
      <c r="O34" s="39">
        <v>600000</v>
      </c>
      <c r="P34" s="39"/>
      <c r="Q34" s="39"/>
      <c r="R34" s="39"/>
      <c r="S34" s="39"/>
      <c r="T34" s="39"/>
      <c r="U34" s="39"/>
      <c r="V34" s="39"/>
      <c r="W34" s="39"/>
      <c r="X34" s="84"/>
      <c r="Y34" s="39"/>
      <c r="Z34" s="39"/>
      <c r="AA34" s="39"/>
      <c r="AB34" s="39"/>
      <c r="AC34" s="39"/>
      <c r="AD34" s="39"/>
      <c r="AE34" s="43"/>
      <c r="AF34" s="39"/>
      <c r="AG34" s="43"/>
      <c r="AH34" s="39"/>
      <c r="AI34" s="39"/>
      <c r="AJ34" s="39"/>
      <c r="AK34" s="39"/>
      <c r="AL34" s="39"/>
      <c r="AM34" s="39"/>
      <c r="AN34" s="39"/>
      <c r="AO34" s="39"/>
      <c r="AP34" s="39"/>
      <c r="AQ34" s="43"/>
      <c r="AR34" s="39">
        <v>150000</v>
      </c>
      <c r="AS34" s="39"/>
    </row>
    <row r="35" spans="1:45" s="123" customFormat="1" ht="12.75">
      <c r="A35" s="41">
        <v>6</v>
      </c>
      <c r="B35" s="34" t="s">
        <v>75</v>
      </c>
      <c r="C35" s="34" t="s">
        <v>76</v>
      </c>
      <c r="D35" s="34" t="s">
        <v>78</v>
      </c>
      <c r="E35" s="34" t="s">
        <v>96</v>
      </c>
      <c r="F35" s="34">
        <v>8</v>
      </c>
      <c r="G35" s="34"/>
      <c r="H35" s="34"/>
      <c r="I35" s="44">
        <v>3850000</v>
      </c>
      <c r="J35" s="60"/>
      <c r="K35" s="42"/>
      <c r="L35" s="30"/>
      <c r="M35" s="39"/>
      <c r="N35" s="39"/>
      <c r="O35" s="39"/>
      <c r="P35" s="39"/>
      <c r="Q35" s="39"/>
      <c r="R35" s="39">
        <v>338</v>
      </c>
      <c r="S35" s="39">
        <v>1900000</v>
      </c>
      <c r="T35" s="39"/>
      <c r="U35" s="39"/>
      <c r="V35" s="39">
        <v>412</v>
      </c>
      <c r="W35" s="39">
        <v>1800000</v>
      </c>
      <c r="X35" s="84"/>
      <c r="Y35" s="39"/>
      <c r="Z35" s="39"/>
      <c r="AA35" s="39"/>
      <c r="AB35" s="39"/>
      <c r="AC35" s="39"/>
      <c r="AD35" s="39"/>
      <c r="AE35" s="43"/>
      <c r="AF35" s="39"/>
      <c r="AG35" s="43"/>
      <c r="AH35" s="39"/>
      <c r="AI35" s="39"/>
      <c r="AJ35" s="39"/>
      <c r="AK35" s="39"/>
      <c r="AL35" s="39"/>
      <c r="AM35" s="39"/>
      <c r="AN35" s="39"/>
      <c r="AO35" s="39"/>
      <c r="AP35" s="39"/>
      <c r="AQ35" s="43"/>
      <c r="AR35" s="39">
        <v>150000</v>
      </c>
      <c r="AS35" s="39"/>
    </row>
    <row r="36" spans="1:45" s="45" customFormat="1" ht="12.75">
      <c r="A36" s="41">
        <v>7</v>
      </c>
      <c r="B36" s="34" t="s">
        <v>75</v>
      </c>
      <c r="C36" s="34" t="s">
        <v>76</v>
      </c>
      <c r="D36" s="34" t="s">
        <v>78</v>
      </c>
      <c r="E36" s="34" t="s">
        <v>101</v>
      </c>
      <c r="F36" s="34">
        <v>18</v>
      </c>
      <c r="G36" s="34"/>
      <c r="H36" s="42"/>
      <c r="I36" s="44">
        <v>3200000</v>
      </c>
      <c r="J36" s="42"/>
      <c r="K36" s="42"/>
      <c r="L36" s="30"/>
      <c r="M36" s="39"/>
      <c r="N36" s="39"/>
      <c r="O36" s="39"/>
      <c r="P36" s="39"/>
      <c r="Q36" s="39"/>
      <c r="R36" s="39">
        <v>841</v>
      </c>
      <c r="S36" s="39">
        <v>3000000</v>
      </c>
      <c r="T36" s="39"/>
      <c r="U36" s="39"/>
      <c r="V36" s="39"/>
      <c r="W36" s="39"/>
      <c r="X36" s="84"/>
      <c r="Y36" s="39"/>
      <c r="Z36" s="39"/>
      <c r="AA36" s="39"/>
      <c r="AB36" s="39"/>
      <c r="AC36" s="39"/>
      <c r="AD36" s="39"/>
      <c r="AE36" s="43"/>
      <c r="AF36" s="39"/>
      <c r="AG36" s="43"/>
      <c r="AH36" s="39"/>
      <c r="AI36" s="39"/>
      <c r="AJ36" s="39"/>
      <c r="AK36" s="39"/>
      <c r="AL36" s="39"/>
      <c r="AM36" s="39"/>
      <c r="AN36" s="39"/>
      <c r="AO36" s="39"/>
      <c r="AP36" s="39"/>
      <c r="AQ36" s="43"/>
      <c r="AR36" s="39">
        <v>200000</v>
      </c>
      <c r="AS36" s="39"/>
    </row>
    <row r="37" spans="1:45" s="32" customFormat="1">
      <c r="A37" s="41">
        <v>8</v>
      </c>
      <c r="B37" s="34" t="s">
        <v>75</v>
      </c>
      <c r="C37" s="34" t="s">
        <v>76</v>
      </c>
      <c r="D37" s="34" t="s">
        <v>74</v>
      </c>
      <c r="E37" s="16" t="s">
        <v>81</v>
      </c>
      <c r="F37" s="16">
        <v>7</v>
      </c>
      <c r="G37" s="42"/>
      <c r="H37" s="42"/>
      <c r="I37" s="30">
        <v>3200000</v>
      </c>
      <c r="J37" s="84"/>
      <c r="K37" s="84"/>
      <c r="L37" s="84"/>
      <c r="M37" s="84"/>
      <c r="N37" s="84"/>
      <c r="O37" s="84"/>
      <c r="P37" s="84"/>
      <c r="Q37" s="84"/>
      <c r="R37" s="84">
        <v>831</v>
      </c>
      <c r="S37" s="84">
        <v>3000000</v>
      </c>
      <c r="T37" s="84"/>
      <c r="U37" s="84"/>
      <c r="V37" s="84"/>
      <c r="W37" s="84"/>
      <c r="X37" s="84"/>
      <c r="Y37" s="84"/>
      <c r="Z37" s="84"/>
      <c r="AA37" s="84"/>
      <c r="AB37" s="43"/>
      <c r="AC37" s="84"/>
      <c r="AD37" s="43"/>
      <c r="AE37" s="84"/>
      <c r="AF37" s="84"/>
      <c r="AG37" s="84"/>
      <c r="AH37" s="84"/>
      <c r="AI37" s="84"/>
      <c r="AJ37" s="84"/>
      <c r="AK37" s="84"/>
      <c r="AL37" s="84"/>
      <c r="AM37" s="84"/>
      <c r="AN37" s="43"/>
      <c r="AO37" s="84"/>
      <c r="AP37" s="84"/>
      <c r="AQ37" s="84"/>
      <c r="AR37" s="84">
        <v>200000</v>
      </c>
      <c r="AS37" s="84"/>
    </row>
    <row r="38" spans="1:45" s="32" customFormat="1">
      <c r="A38" s="41">
        <v>9</v>
      </c>
      <c r="B38" s="34" t="s">
        <v>109</v>
      </c>
      <c r="C38" s="34" t="s">
        <v>76</v>
      </c>
      <c r="D38" s="34" t="s">
        <v>74</v>
      </c>
      <c r="E38" s="16" t="s">
        <v>96</v>
      </c>
      <c r="F38" s="16">
        <v>23</v>
      </c>
      <c r="G38" s="42"/>
      <c r="H38" s="42"/>
      <c r="I38" s="30">
        <v>3500000</v>
      </c>
      <c r="J38" s="17"/>
      <c r="K38" s="17"/>
      <c r="L38" s="17"/>
      <c r="M38" s="17"/>
      <c r="N38" s="17"/>
      <c r="O38" s="17"/>
      <c r="P38" s="17"/>
      <c r="Q38" s="17"/>
      <c r="R38" s="17"/>
      <c r="S38" s="17">
        <v>3000000</v>
      </c>
      <c r="T38" s="17"/>
      <c r="U38" s="17"/>
      <c r="V38" s="17"/>
      <c r="W38" s="17"/>
      <c r="X38" s="17">
        <v>170</v>
      </c>
      <c r="Y38" s="17">
        <v>300000</v>
      </c>
      <c r="Z38" s="17"/>
      <c r="AA38" s="17"/>
      <c r="AB38" s="43"/>
      <c r="AC38" s="17"/>
      <c r="AD38" s="43"/>
      <c r="AE38" s="17"/>
      <c r="AF38" s="17"/>
      <c r="AG38" s="17"/>
      <c r="AH38" s="17"/>
      <c r="AI38" s="17"/>
      <c r="AJ38" s="17"/>
      <c r="AK38" s="17"/>
      <c r="AL38" s="17"/>
      <c r="AM38" s="17"/>
      <c r="AN38" s="43"/>
      <c r="AO38" s="17"/>
      <c r="AP38" s="17"/>
      <c r="AQ38" s="17"/>
      <c r="AR38" s="43">
        <v>200000</v>
      </c>
      <c r="AS38" s="43"/>
    </row>
    <row r="39" spans="1:45" s="45" customFormat="1" ht="12.75">
      <c r="A39" s="41">
        <v>10</v>
      </c>
      <c r="B39" s="34" t="s">
        <v>75</v>
      </c>
      <c r="C39" s="34" t="s">
        <v>76</v>
      </c>
      <c r="D39" s="34" t="s">
        <v>78</v>
      </c>
      <c r="E39" s="34" t="s">
        <v>100</v>
      </c>
      <c r="F39" s="34">
        <v>3</v>
      </c>
      <c r="G39" s="34"/>
      <c r="H39" s="34" t="s">
        <v>85</v>
      </c>
      <c r="I39" s="44">
        <v>2000000</v>
      </c>
      <c r="J39" s="42"/>
      <c r="K39" s="42"/>
      <c r="L39" s="30"/>
      <c r="M39" s="39"/>
      <c r="N39" s="39"/>
      <c r="O39" s="39">
        <v>1500000</v>
      </c>
      <c r="P39" s="39"/>
      <c r="Q39" s="39"/>
      <c r="R39" s="39"/>
      <c r="S39" s="39"/>
      <c r="T39" s="39"/>
      <c r="U39" s="39"/>
      <c r="V39" s="39"/>
      <c r="W39" s="39"/>
      <c r="X39" s="84">
        <v>165</v>
      </c>
      <c r="Y39" s="39">
        <v>300000</v>
      </c>
      <c r="Z39" s="39"/>
      <c r="AA39" s="39"/>
      <c r="AB39" s="39"/>
      <c r="AC39" s="39"/>
      <c r="AD39" s="39"/>
      <c r="AE39" s="43"/>
      <c r="AF39" s="39"/>
      <c r="AG39" s="43"/>
      <c r="AH39" s="39"/>
      <c r="AI39" s="39"/>
      <c r="AJ39" s="39"/>
      <c r="AK39" s="39"/>
      <c r="AL39" s="39"/>
      <c r="AM39" s="39"/>
      <c r="AN39" s="39"/>
      <c r="AO39" s="39"/>
      <c r="AP39" s="39"/>
      <c r="AQ39" s="43"/>
      <c r="AR39" s="39">
        <v>200000</v>
      </c>
      <c r="AS39" s="39"/>
    </row>
    <row r="40" spans="1:45" s="32" customFormat="1">
      <c r="A40" s="80">
        <v>11</v>
      </c>
      <c r="B40" s="80" t="s">
        <v>75</v>
      </c>
      <c r="C40" s="80" t="s">
        <v>76</v>
      </c>
      <c r="D40" s="80" t="s">
        <v>74</v>
      </c>
      <c r="E40" s="80" t="s">
        <v>103</v>
      </c>
      <c r="F40" s="80">
        <v>1</v>
      </c>
      <c r="G40" s="80"/>
      <c r="H40" s="80" t="s">
        <v>85</v>
      </c>
      <c r="I40" s="79">
        <v>3200000</v>
      </c>
      <c r="J40" s="79"/>
      <c r="K40" s="79"/>
      <c r="L40" s="79"/>
      <c r="M40" s="79"/>
      <c r="N40" s="79"/>
      <c r="O40" s="79"/>
      <c r="P40" s="79"/>
      <c r="Q40" s="79"/>
      <c r="R40" s="79">
        <v>850</v>
      </c>
      <c r="S40" s="79">
        <v>3000000</v>
      </c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>
        <v>200000</v>
      </c>
      <c r="AS40" s="79"/>
    </row>
    <row r="41" spans="1:45" s="32" customFormat="1">
      <c r="A41" s="89">
        <v>12</v>
      </c>
      <c r="B41" s="90" t="s">
        <v>75</v>
      </c>
      <c r="C41" s="90" t="s">
        <v>76</v>
      </c>
      <c r="D41" s="89" t="s">
        <v>78</v>
      </c>
      <c r="E41" s="90" t="s">
        <v>88</v>
      </c>
      <c r="F41" s="90">
        <v>33</v>
      </c>
      <c r="G41" s="91"/>
      <c r="H41" s="91"/>
      <c r="I41" s="92">
        <v>2200000</v>
      </c>
      <c r="J41" s="92"/>
      <c r="K41" s="92"/>
      <c r="L41" s="92"/>
      <c r="M41" s="92"/>
      <c r="N41" s="92"/>
      <c r="O41" s="92"/>
      <c r="P41" s="92"/>
      <c r="Q41" s="92"/>
      <c r="R41" s="92">
        <v>400</v>
      </c>
      <c r="S41" s="92">
        <v>2000000</v>
      </c>
      <c r="T41" s="92"/>
      <c r="U41" s="92"/>
      <c r="V41" s="92"/>
      <c r="W41" s="92"/>
      <c r="X41" s="79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>
        <v>200000</v>
      </c>
      <c r="AS41" s="92"/>
    </row>
    <row r="42" spans="1:45" s="35" customFormat="1" ht="17.25" customHeight="1">
      <c r="A42" s="75">
        <v>13</v>
      </c>
      <c r="B42" s="76" t="s">
        <v>75</v>
      </c>
      <c r="C42" s="76" t="s">
        <v>76</v>
      </c>
      <c r="D42" s="75" t="s">
        <v>74</v>
      </c>
      <c r="E42" s="76" t="s">
        <v>104</v>
      </c>
      <c r="F42" s="76">
        <v>73</v>
      </c>
      <c r="G42" s="95">
        <v>1</v>
      </c>
      <c r="H42" s="95"/>
      <c r="I42" s="79">
        <v>250000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>
        <v>142</v>
      </c>
      <c r="Y42" s="79">
        <v>250000</v>
      </c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>
        <v>0</v>
      </c>
      <c r="AS42" s="79"/>
    </row>
    <row r="43" spans="1:45" s="35" customFormat="1">
      <c r="A43" s="75">
        <v>14</v>
      </c>
      <c r="B43" s="76" t="s">
        <v>75</v>
      </c>
      <c r="C43" s="76" t="s">
        <v>76</v>
      </c>
      <c r="D43" s="75" t="s">
        <v>74</v>
      </c>
      <c r="E43" s="76" t="s">
        <v>77</v>
      </c>
      <c r="F43" s="76">
        <v>9</v>
      </c>
      <c r="G43" s="95"/>
      <c r="H43" s="95"/>
      <c r="I43" s="79">
        <v>300000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>
        <v>215</v>
      </c>
      <c r="Y43" s="79">
        <v>300000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>
        <v>0</v>
      </c>
      <c r="AS43" s="79"/>
    </row>
    <row r="44" spans="1:45">
      <c r="A44" s="36">
        <v>15</v>
      </c>
      <c r="B44" s="37" t="s">
        <v>75</v>
      </c>
      <c r="C44" s="37" t="s">
        <v>76</v>
      </c>
      <c r="D44" s="37" t="s">
        <v>74</v>
      </c>
      <c r="E44" s="51" t="s">
        <v>79</v>
      </c>
      <c r="F44" s="51">
        <v>21</v>
      </c>
      <c r="G44" s="37"/>
      <c r="H44" s="37"/>
      <c r="I44" s="28">
        <v>4200000</v>
      </c>
      <c r="J44" s="38"/>
      <c r="K44" s="38"/>
      <c r="L44" s="38"/>
      <c r="M44" s="38"/>
      <c r="N44" s="38"/>
      <c r="O44" s="38"/>
      <c r="P44" s="38"/>
      <c r="Q44" s="38"/>
      <c r="R44" s="39">
        <v>1854</v>
      </c>
      <c r="S44" s="38">
        <v>4000000</v>
      </c>
      <c r="T44" s="38"/>
      <c r="U44" s="38"/>
      <c r="V44" s="38"/>
      <c r="W44" s="38"/>
      <c r="X44" s="83"/>
      <c r="Y44" s="39"/>
      <c r="Z44" s="38"/>
      <c r="AA44" s="38"/>
      <c r="AB44" s="40"/>
      <c r="AC44" s="38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40"/>
      <c r="AO44" s="38"/>
      <c r="AP44" s="38"/>
      <c r="AQ44" s="38"/>
      <c r="AR44" s="38">
        <v>200000</v>
      </c>
      <c r="AS44" s="38"/>
    </row>
    <row r="45" spans="1:45">
      <c r="A45" s="36">
        <v>16</v>
      </c>
      <c r="B45" s="37" t="s">
        <v>75</v>
      </c>
      <c r="C45" s="37" t="s">
        <v>76</v>
      </c>
      <c r="D45" s="37" t="s">
        <v>74</v>
      </c>
      <c r="E45" s="51" t="s">
        <v>81</v>
      </c>
      <c r="F45" s="51">
        <v>5</v>
      </c>
      <c r="G45" s="37"/>
      <c r="H45" s="37"/>
      <c r="I45" s="28">
        <v>3400000</v>
      </c>
      <c r="J45" s="38"/>
      <c r="K45" s="38"/>
      <c r="L45" s="38"/>
      <c r="M45" s="38"/>
      <c r="N45" s="38"/>
      <c r="O45" s="38"/>
      <c r="P45" s="38"/>
      <c r="Q45" s="38"/>
      <c r="R45" s="39">
        <v>1173</v>
      </c>
      <c r="S45" s="38">
        <v>3200000</v>
      </c>
      <c r="T45" s="38"/>
      <c r="U45" s="38"/>
      <c r="V45" s="38"/>
      <c r="W45" s="38"/>
      <c r="X45" s="83"/>
      <c r="Y45" s="39"/>
      <c r="Z45" s="38"/>
      <c r="AA45" s="38"/>
      <c r="AB45" s="40"/>
      <c r="AC45" s="38"/>
      <c r="AD45" s="40"/>
      <c r="AE45" s="38"/>
      <c r="AF45" s="38"/>
      <c r="AG45" s="38"/>
      <c r="AH45" s="38"/>
      <c r="AI45" s="38"/>
      <c r="AJ45" s="38"/>
      <c r="AK45" s="38"/>
      <c r="AL45" s="38"/>
      <c r="AM45" s="38"/>
      <c r="AN45" s="40"/>
      <c r="AO45" s="38"/>
      <c r="AP45" s="38"/>
      <c r="AQ45" s="38"/>
      <c r="AR45" s="40">
        <v>200000</v>
      </c>
      <c r="AS45" s="40"/>
    </row>
    <row r="46" spans="1:45">
      <c r="A46" s="36">
        <v>17</v>
      </c>
      <c r="B46" s="37" t="s">
        <v>75</v>
      </c>
      <c r="C46" s="37" t="s">
        <v>76</v>
      </c>
      <c r="D46" s="37" t="s">
        <v>78</v>
      </c>
      <c r="E46" s="51" t="s">
        <v>81</v>
      </c>
      <c r="F46" s="51">
        <v>2</v>
      </c>
      <c r="G46" s="37"/>
      <c r="H46" s="37"/>
      <c r="I46" s="28">
        <v>3400000</v>
      </c>
      <c r="J46" s="38"/>
      <c r="K46" s="38"/>
      <c r="L46" s="38"/>
      <c r="M46" s="38"/>
      <c r="N46" s="38"/>
      <c r="O46" s="38"/>
      <c r="P46" s="38"/>
      <c r="Q46" s="38"/>
      <c r="R46" s="39">
        <v>895</v>
      </c>
      <c r="S46" s="38">
        <v>3200000</v>
      </c>
      <c r="T46" s="38"/>
      <c r="U46" s="38"/>
      <c r="V46" s="38"/>
      <c r="W46" s="38"/>
      <c r="X46" s="83"/>
      <c r="Y46" s="39"/>
      <c r="Z46" s="38"/>
      <c r="AA46" s="38"/>
      <c r="AB46" s="40"/>
      <c r="AC46" s="38"/>
      <c r="AD46" s="40"/>
      <c r="AE46" s="38"/>
      <c r="AF46" s="38"/>
      <c r="AG46" s="38"/>
      <c r="AH46" s="38"/>
      <c r="AI46" s="38"/>
      <c r="AJ46" s="38"/>
      <c r="AK46" s="38"/>
      <c r="AL46" s="38"/>
      <c r="AM46" s="38"/>
      <c r="AN46" s="40"/>
      <c r="AO46" s="38"/>
      <c r="AP46" s="38"/>
      <c r="AQ46" s="38"/>
      <c r="AR46" s="40">
        <v>200000</v>
      </c>
      <c r="AS46" s="40"/>
    </row>
    <row r="47" spans="1:45" s="32" customFormat="1">
      <c r="A47" s="41">
        <v>18</v>
      </c>
      <c r="B47" s="34" t="s">
        <v>75</v>
      </c>
      <c r="C47" s="34" t="s">
        <v>76</v>
      </c>
      <c r="D47" s="34" t="s">
        <v>78</v>
      </c>
      <c r="E47" s="34" t="s">
        <v>98</v>
      </c>
      <c r="F47" s="34">
        <v>3</v>
      </c>
      <c r="G47" s="34"/>
      <c r="H47" s="34"/>
      <c r="I47" s="30">
        <v>5200000</v>
      </c>
      <c r="J47" s="39"/>
      <c r="K47" s="39"/>
      <c r="L47" s="39"/>
      <c r="M47" s="39"/>
      <c r="N47" s="39"/>
      <c r="O47" s="39"/>
      <c r="P47" s="39"/>
      <c r="Q47" s="39"/>
      <c r="R47" s="39">
        <v>1213</v>
      </c>
      <c r="S47" s="39">
        <v>5000000</v>
      </c>
      <c r="T47" s="39"/>
      <c r="U47" s="39"/>
      <c r="V47" s="39"/>
      <c r="W47" s="39"/>
      <c r="X47" s="84"/>
      <c r="Y47" s="39"/>
      <c r="Z47" s="39"/>
      <c r="AA47" s="39"/>
      <c r="AB47" s="43"/>
      <c r="AC47" s="39"/>
      <c r="AD47" s="43"/>
      <c r="AE47" s="39"/>
      <c r="AF47" s="39"/>
      <c r="AG47" s="39"/>
      <c r="AH47" s="39"/>
      <c r="AI47" s="39"/>
      <c r="AJ47" s="39"/>
      <c r="AK47" s="39"/>
      <c r="AL47" s="39"/>
      <c r="AM47" s="39"/>
      <c r="AN47" s="43"/>
      <c r="AO47" s="39"/>
      <c r="AP47" s="39"/>
      <c r="AQ47" s="39"/>
      <c r="AR47" s="43">
        <v>200000</v>
      </c>
      <c r="AS47" s="43"/>
    </row>
    <row r="48" spans="1:45" s="32" customFormat="1">
      <c r="A48" s="41">
        <v>19</v>
      </c>
      <c r="B48" s="34" t="s">
        <v>75</v>
      </c>
      <c r="C48" s="34" t="s">
        <v>76</v>
      </c>
      <c r="D48" s="34" t="s">
        <v>78</v>
      </c>
      <c r="E48" s="16" t="s">
        <v>89</v>
      </c>
      <c r="F48" s="16">
        <v>6</v>
      </c>
      <c r="G48" s="34"/>
      <c r="H48" s="34"/>
      <c r="I48" s="30">
        <v>3200000</v>
      </c>
      <c r="J48" s="39"/>
      <c r="K48" s="39"/>
      <c r="L48" s="39"/>
      <c r="M48" s="39"/>
      <c r="N48" s="39"/>
      <c r="O48" s="39"/>
      <c r="P48" s="39"/>
      <c r="Q48" s="39"/>
      <c r="R48" s="39">
        <v>615</v>
      </c>
      <c r="S48" s="39">
        <v>3000000</v>
      </c>
      <c r="T48" s="39"/>
      <c r="U48" s="39"/>
      <c r="V48" s="39"/>
      <c r="W48" s="39"/>
      <c r="X48" s="84"/>
      <c r="Y48" s="39"/>
      <c r="Z48" s="39"/>
      <c r="AA48" s="39"/>
      <c r="AB48" s="43"/>
      <c r="AC48" s="39"/>
      <c r="AD48" s="43"/>
      <c r="AE48" s="39"/>
      <c r="AF48" s="39"/>
      <c r="AG48" s="39"/>
      <c r="AH48" s="39"/>
      <c r="AI48" s="39"/>
      <c r="AJ48" s="39"/>
      <c r="AK48" s="39"/>
      <c r="AL48" s="39"/>
      <c r="AM48" s="39"/>
      <c r="AN48" s="43"/>
      <c r="AO48" s="39"/>
      <c r="AP48" s="39"/>
      <c r="AQ48" s="39"/>
      <c r="AR48" s="43">
        <v>200000</v>
      </c>
      <c r="AS48" s="43"/>
    </row>
    <row r="49" spans="1:45" s="32" customFormat="1">
      <c r="A49" s="41">
        <v>20</v>
      </c>
      <c r="B49" s="34" t="s">
        <v>75</v>
      </c>
      <c r="C49" s="34" t="s">
        <v>76</v>
      </c>
      <c r="D49" s="34" t="s">
        <v>78</v>
      </c>
      <c r="E49" s="34" t="s">
        <v>79</v>
      </c>
      <c r="F49" s="34">
        <v>252</v>
      </c>
      <c r="G49" s="34"/>
      <c r="H49" s="34"/>
      <c r="I49" s="44">
        <v>4500000</v>
      </c>
      <c r="J49" s="42"/>
      <c r="K49" s="42"/>
      <c r="L49" s="30"/>
      <c r="M49" s="39"/>
      <c r="N49" s="39"/>
      <c r="O49" s="39"/>
      <c r="P49" s="39"/>
      <c r="Q49" s="39"/>
      <c r="R49" s="39">
        <v>1487.5</v>
      </c>
      <c r="S49" s="39">
        <v>4300000</v>
      </c>
      <c r="T49" s="39"/>
      <c r="U49" s="39"/>
      <c r="V49" s="39"/>
      <c r="W49" s="39"/>
      <c r="X49" s="84"/>
      <c r="Y49" s="39"/>
      <c r="Z49" s="39"/>
      <c r="AA49" s="39"/>
      <c r="AB49" s="39"/>
      <c r="AC49" s="39"/>
      <c r="AD49" s="39"/>
      <c r="AE49" s="43"/>
      <c r="AF49" s="39"/>
      <c r="AG49" s="43"/>
      <c r="AH49" s="39"/>
      <c r="AI49" s="39"/>
      <c r="AJ49" s="39"/>
      <c r="AK49" s="39"/>
      <c r="AL49" s="39"/>
      <c r="AM49" s="39"/>
      <c r="AN49" s="39"/>
      <c r="AO49" s="39"/>
      <c r="AP49" s="39"/>
      <c r="AQ49" s="43"/>
      <c r="AR49" s="39">
        <v>200000</v>
      </c>
      <c r="AS49" s="39"/>
    </row>
    <row r="50" spans="1:45" s="32" customFormat="1">
      <c r="A50" s="41">
        <v>21</v>
      </c>
      <c r="B50" s="34" t="s">
        <v>75</v>
      </c>
      <c r="C50" s="34" t="s">
        <v>76</v>
      </c>
      <c r="D50" s="34" t="s">
        <v>74</v>
      </c>
      <c r="E50" s="34" t="s">
        <v>96</v>
      </c>
      <c r="F50" s="34">
        <v>15</v>
      </c>
      <c r="G50" s="34"/>
      <c r="H50" s="34"/>
      <c r="I50" s="44">
        <v>2200000</v>
      </c>
      <c r="J50" s="42"/>
      <c r="K50" s="42"/>
      <c r="L50" s="30"/>
      <c r="M50" s="39"/>
      <c r="N50" s="39"/>
      <c r="O50" s="39"/>
      <c r="P50" s="39"/>
      <c r="Q50" s="39"/>
      <c r="R50" s="70"/>
      <c r="S50" s="39"/>
      <c r="T50" s="39"/>
      <c r="U50" s="39"/>
      <c r="V50" s="39">
        <v>558.20000000000005</v>
      </c>
      <c r="W50" s="39">
        <v>2000000</v>
      </c>
      <c r="X50" s="84"/>
      <c r="Y50" s="39"/>
      <c r="Z50" s="39"/>
      <c r="AA50" s="39"/>
      <c r="AB50" s="39"/>
      <c r="AC50" s="39"/>
      <c r="AD50" s="39"/>
      <c r="AE50" s="43"/>
      <c r="AF50" s="39"/>
      <c r="AG50" s="43"/>
      <c r="AH50" s="39"/>
      <c r="AI50" s="39"/>
      <c r="AJ50" s="39"/>
      <c r="AK50" s="39"/>
      <c r="AL50" s="39"/>
      <c r="AM50" s="39"/>
      <c r="AN50" s="39"/>
      <c r="AO50" s="39"/>
      <c r="AP50" s="39"/>
      <c r="AQ50" s="43"/>
      <c r="AR50" s="39">
        <v>200000</v>
      </c>
      <c r="AS50" s="39"/>
    </row>
    <row r="51" spans="1:45" s="45" customFormat="1" ht="14.25" customHeight="1">
      <c r="A51" s="41">
        <v>22</v>
      </c>
      <c r="B51" s="34" t="s">
        <v>75</v>
      </c>
      <c r="C51" s="34" t="s">
        <v>76</v>
      </c>
      <c r="D51" s="34" t="s">
        <v>74</v>
      </c>
      <c r="E51" s="34" t="s">
        <v>95</v>
      </c>
      <c r="F51" s="34">
        <v>12</v>
      </c>
      <c r="G51" s="34"/>
      <c r="H51" s="34"/>
      <c r="I51" s="44">
        <v>2600000</v>
      </c>
      <c r="J51" s="42"/>
      <c r="K51" s="42"/>
      <c r="L51" s="30"/>
      <c r="M51" s="39"/>
      <c r="N51" s="39"/>
      <c r="O51" s="39"/>
      <c r="P51" s="39"/>
      <c r="Q51" s="39"/>
      <c r="R51" s="39">
        <v>492.1</v>
      </c>
      <c r="S51" s="39">
        <v>2400000</v>
      </c>
      <c r="T51" s="39"/>
      <c r="U51" s="39"/>
      <c r="V51" s="39"/>
      <c r="W51" s="39"/>
      <c r="X51" s="84"/>
      <c r="Y51" s="39"/>
      <c r="Z51" s="39"/>
      <c r="AA51" s="39"/>
      <c r="AB51" s="39"/>
      <c r="AC51" s="39"/>
      <c r="AD51" s="39"/>
      <c r="AE51" s="43"/>
      <c r="AF51" s="39"/>
      <c r="AG51" s="43"/>
      <c r="AH51" s="39"/>
      <c r="AI51" s="39"/>
      <c r="AJ51" s="39"/>
      <c r="AK51" s="39"/>
      <c r="AL51" s="39"/>
      <c r="AM51" s="39"/>
      <c r="AN51" s="39"/>
      <c r="AO51" s="39"/>
      <c r="AP51" s="39"/>
      <c r="AQ51" s="43"/>
      <c r="AR51" s="39">
        <v>200000</v>
      </c>
      <c r="AS51" s="39"/>
    </row>
    <row r="52" spans="1:45" s="45" customFormat="1" ht="12.75">
      <c r="A52" s="190">
        <v>23</v>
      </c>
      <c r="B52" s="191" t="s">
        <v>75</v>
      </c>
      <c r="C52" s="191" t="s">
        <v>76</v>
      </c>
      <c r="D52" s="191" t="s">
        <v>78</v>
      </c>
      <c r="E52" s="191" t="s">
        <v>95</v>
      </c>
      <c r="F52" s="192" t="s">
        <v>99</v>
      </c>
      <c r="G52" s="191"/>
      <c r="H52" s="191"/>
      <c r="I52" s="193">
        <v>2600000</v>
      </c>
      <c r="J52" s="194"/>
      <c r="K52" s="195"/>
      <c r="L52" s="168"/>
      <c r="M52" s="196"/>
      <c r="N52" s="196"/>
      <c r="O52" s="196"/>
      <c r="P52" s="196"/>
      <c r="Q52" s="196"/>
      <c r="R52" s="196">
        <v>492.66</v>
      </c>
      <c r="S52" s="196">
        <v>2400000</v>
      </c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7"/>
      <c r="AF52" s="196"/>
      <c r="AG52" s="197"/>
      <c r="AH52" s="196"/>
      <c r="AI52" s="196"/>
      <c r="AJ52" s="196"/>
      <c r="AK52" s="196"/>
      <c r="AL52" s="196"/>
      <c r="AM52" s="196"/>
      <c r="AN52" s="196"/>
      <c r="AO52" s="196"/>
      <c r="AP52" s="196"/>
      <c r="AQ52" s="197"/>
      <c r="AR52" s="196">
        <v>200000</v>
      </c>
      <c r="AS52" s="196"/>
    </row>
    <row r="53" spans="1:45" s="201" customFormat="1" ht="12.75">
      <c r="A53" s="183">
        <v>24</v>
      </c>
      <c r="B53" s="184" t="s">
        <v>75</v>
      </c>
      <c r="C53" s="184" t="s">
        <v>76</v>
      </c>
      <c r="D53" s="184" t="s">
        <v>74</v>
      </c>
      <c r="E53" s="184" t="s">
        <v>111</v>
      </c>
      <c r="F53" s="185" t="s">
        <v>112</v>
      </c>
      <c r="G53" s="184"/>
      <c r="H53" s="184"/>
      <c r="I53" s="186">
        <v>2500000</v>
      </c>
      <c r="J53" s="187"/>
      <c r="K53" s="188"/>
      <c r="L53" s="159"/>
      <c r="M53" s="160"/>
      <c r="N53" s="160"/>
      <c r="O53" s="160"/>
      <c r="P53" s="160"/>
      <c r="Q53" s="160"/>
      <c r="R53" s="160">
        <v>489.62</v>
      </c>
      <c r="S53" s="160">
        <v>2300000</v>
      </c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89"/>
      <c r="AF53" s="160"/>
      <c r="AG53" s="189"/>
      <c r="AH53" s="160"/>
      <c r="AI53" s="160"/>
      <c r="AJ53" s="160"/>
      <c r="AK53" s="160"/>
      <c r="AL53" s="160"/>
      <c r="AM53" s="160"/>
      <c r="AN53" s="160"/>
      <c r="AO53" s="160"/>
      <c r="AP53" s="160"/>
      <c r="AQ53" s="189"/>
      <c r="AR53" s="160">
        <v>200000</v>
      </c>
      <c r="AS53" s="160"/>
    </row>
    <row r="54" spans="1:45">
      <c r="A54" s="198" t="s">
        <v>82</v>
      </c>
      <c r="B54" s="198"/>
      <c r="C54" s="198"/>
      <c r="D54" s="198"/>
      <c r="E54" s="198"/>
      <c r="F54" s="198"/>
      <c r="G54" s="198"/>
      <c r="H54" s="198"/>
      <c r="I54" s="199">
        <f>SUM(I30:I53)</f>
        <v>67268000</v>
      </c>
      <c r="J54" s="200">
        <f>SUM(J40:J52)</f>
        <v>0</v>
      </c>
      <c r="K54" s="200">
        <f>SUM(K30:K52)</f>
        <v>700000</v>
      </c>
      <c r="L54" s="200">
        <f>SUM(L40:L52)</f>
        <v>0</v>
      </c>
      <c r="M54" s="200">
        <f>SUM(M30:M52)</f>
        <v>900000</v>
      </c>
      <c r="N54" s="200">
        <f>SUM(N16:N21)</f>
        <v>0</v>
      </c>
      <c r="O54" s="200">
        <f>SUM(O30:O52)</f>
        <v>2100000</v>
      </c>
      <c r="P54" s="200">
        <f>SUM(P16:P21)</f>
        <v>0</v>
      </c>
      <c r="Q54" s="200">
        <f>SUM(Q16:Q21)</f>
        <v>0</v>
      </c>
      <c r="R54" s="200">
        <f>SUM(R30:R53)</f>
        <v>14004.380000000001</v>
      </c>
      <c r="S54" s="200">
        <f>SUM(S30:S53)</f>
        <v>54348000</v>
      </c>
      <c r="T54" s="200">
        <f>SUM(T16:T21)</f>
        <v>0</v>
      </c>
      <c r="U54" s="200">
        <f>SUM(U16:U21)</f>
        <v>0</v>
      </c>
      <c r="V54" s="200">
        <f>SUM(V30:V52)</f>
        <v>970.2</v>
      </c>
      <c r="W54" s="199">
        <f>SUM(W30:W52)</f>
        <v>3800000</v>
      </c>
      <c r="X54" s="199">
        <f>SUM(X30:X52)</f>
        <v>692</v>
      </c>
      <c r="Y54" s="200">
        <f>SUM(Y30:Y53)</f>
        <v>1150000</v>
      </c>
      <c r="Z54" s="200">
        <f t="shared" ref="Z54:AA54" si="5">SUM(Z40:Z52)</f>
        <v>0</v>
      </c>
      <c r="AA54" s="200">
        <f t="shared" si="5"/>
        <v>0</v>
      </c>
      <c r="AB54" s="200">
        <f t="shared" ref="AB54:AQ54" si="6">SUM(AB16:AB21)</f>
        <v>0</v>
      </c>
      <c r="AC54" s="200">
        <f t="shared" si="6"/>
        <v>0</v>
      </c>
      <c r="AD54" s="200">
        <f t="shared" si="6"/>
        <v>0</v>
      </c>
      <c r="AE54" s="200">
        <f t="shared" si="6"/>
        <v>0</v>
      </c>
      <c r="AF54" s="200">
        <f t="shared" si="6"/>
        <v>0</v>
      </c>
      <c r="AG54" s="200">
        <f t="shared" si="6"/>
        <v>0</v>
      </c>
      <c r="AH54" s="200">
        <f t="shared" si="6"/>
        <v>0</v>
      </c>
      <c r="AI54" s="200">
        <f t="shared" si="6"/>
        <v>0</v>
      </c>
      <c r="AJ54" s="200">
        <f t="shared" si="6"/>
        <v>0</v>
      </c>
      <c r="AK54" s="200">
        <f t="shared" si="6"/>
        <v>0</v>
      </c>
      <c r="AL54" s="200">
        <f t="shared" si="6"/>
        <v>0</v>
      </c>
      <c r="AM54" s="200">
        <f t="shared" si="6"/>
        <v>0</v>
      </c>
      <c r="AN54" s="200">
        <f t="shared" si="6"/>
        <v>0</v>
      </c>
      <c r="AO54" s="200">
        <f t="shared" si="6"/>
        <v>0</v>
      </c>
      <c r="AP54" s="200">
        <f t="shared" si="6"/>
        <v>0</v>
      </c>
      <c r="AQ54" s="200">
        <f t="shared" si="6"/>
        <v>0</v>
      </c>
      <c r="AR54" s="200">
        <f>SUM(AR30:AR53)</f>
        <v>4270000</v>
      </c>
      <c r="AS54" s="200">
        <f>SUM(AS16:AS21)</f>
        <v>0</v>
      </c>
    </row>
    <row r="55" spans="1:45">
      <c r="A55" s="253" t="s">
        <v>65</v>
      </c>
      <c r="B55" s="253"/>
      <c r="C55" s="253"/>
      <c r="D55" s="253"/>
      <c r="E55" s="253"/>
      <c r="F55" s="253"/>
      <c r="G55" s="253"/>
      <c r="H55" s="253"/>
      <c r="I55" s="253"/>
      <c r="J55" s="253"/>
    </row>
    <row r="56" spans="1:45">
      <c r="I56" s="25"/>
    </row>
  </sheetData>
  <mergeCells count="33">
    <mergeCell ref="A28:H28"/>
    <mergeCell ref="AK1:AS1"/>
    <mergeCell ref="A55:J55"/>
    <mergeCell ref="A2:AS2"/>
    <mergeCell ref="AS3:AS4"/>
    <mergeCell ref="B4:B5"/>
    <mergeCell ref="C4:C5"/>
    <mergeCell ref="D4:D5"/>
    <mergeCell ref="E4:E5"/>
    <mergeCell ref="F4:F5"/>
    <mergeCell ref="G4:G5"/>
    <mergeCell ref="H4:H5"/>
    <mergeCell ref="AH4:AI4"/>
    <mergeCell ref="AJ4:AK4"/>
    <mergeCell ref="Z3:AA4"/>
    <mergeCell ref="AB3:AC4"/>
    <mergeCell ref="AH3:AQ3"/>
    <mergeCell ref="AR3:AR4"/>
    <mergeCell ref="AL4:AM4"/>
    <mergeCell ref="AN4:AO4"/>
    <mergeCell ref="AP4:AQ4"/>
    <mergeCell ref="AD3:AE4"/>
    <mergeCell ref="AF3:AG4"/>
    <mergeCell ref="R3:S4"/>
    <mergeCell ref="T3:U4"/>
    <mergeCell ref="V3:W4"/>
    <mergeCell ref="X3:Y4"/>
    <mergeCell ref="P3:Q4"/>
    <mergeCell ref="A12:H12"/>
    <mergeCell ref="A3:A5"/>
    <mergeCell ref="B3:H3"/>
    <mergeCell ref="I3:I4"/>
    <mergeCell ref="J3:O3"/>
  </mergeCells>
  <conditionalFormatting sqref="Y8:AS11 Y40:AS41 Y14:AS17">
    <cfRule type="expression" dxfId="69" priority="171">
      <formula>CM8=5</formula>
    </cfRule>
    <cfRule type="expression" dxfId="68" priority="172">
      <formula>CM8=4</formula>
    </cfRule>
    <cfRule type="expression" dxfId="67" priority="173">
      <formula>CM8=3</formula>
    </cfRule>
    <cfRule type="expression" dxfId="66" priority="174">
      <formula>CM8=2</formula>
    </cfRule>
    <cfRule type="expression" dxfId="65" priority="175">
      <formula>CM8=1</formula>
    </cfRule>
  </conditionalFormatting>
  <conditionalFormatting sqref="I8:X11 I40:X41 I14:X17">
    <cfRule type="expression" dxfId="64" priority="131">
      <formula>BX8=5</formula>
    </cfRule>
    <cfRule type="expression" dxfId="63" priority="132">
      <formula>BX8=4</formula>
    </cfRule>
    <cfRule type="expression" dxfId="62" priority="133">
      <formula>BX8=3</formula>
    </cfRule>
    <cfRule type="expression" dxfId="61" priority="134">
      <formula>BX8=2</formula>
    </cfRule>
    <cfRule type="expression" dxfId="60" priority="135">
      <formula>BX8=1</formula>
    </cfRule>
  </conditionalFormatting>
  <conditionalFormatting sqref="P8">
    <cfRule type="expression" dxfId="59" priority="126">
      <formula>CE8=5</formula>
    </cfRule>
    <cfRule type="expression" dxfId="58" priority="127">
      <formula>CE8=4</formula>
    </cfRule>
    <cfRule type="expression" dxfId="57" priority="128">
      <formula>CE8=3</formula>
    </cfRule>
    <cfRule type="expression" dxfId="56" priority="129">
      <formula>CE8=2</formula>
    </cfRule>
    <cfRule type="expression" dxfId="55" priority="130">
      <formula>CE8=1</formula>
    </cfRule>
  </conditionalFormatting>
  <conditionalFormatting sqref="R8">
    <cfRule type="expression" dxfId="54" priority="121">
      <formula>CG8=5</formula>
    </cfRule>
    <cfRule type="expression" dxfId="53" priority="122">
      <formula>CG8=4</formula>
    </cfRule>
    <cfRule type="expression" dxfId="52" priority="123">
      <formula>CG8=3</formula>
    </cfRule>
    <cfRule type="expression" dxfId="51" priority="124">
      <formula>CG8=2</formula>
    </cfRule>
    <cfRule type="expression" dxfId="50" priority="125">
      <formula>CG8=1</formula>
    </cfRule>
  </conditionalFormatting>
  <conditionalFormatting sqref="S8">
    <cfRule type="expression" dxfId="49" priority="116">
      <formula>CH8=5</formula>
    </cfRule>
    <cfRule type="expression" dxfId="48" priority="117">
      <formula>CH8=4</formula>
    </cfRule>
    <cfRule type="expression" dxfId="47" priority="118">
      <formula>CH8=3</formula>
    </cfRule>
    <cfRule type="expression" dxfId="46" priority="119">
      <formula>CH8=2</formula>
    </cfRule>
    <cfRule type="expression" dxfId="45" priority="120">
      <formula>CH8=1</formula>
    </cfRule>
  </conditionalFormatting>
  <conditionalFormatting sqref="I40:J41">
    <cfRule type="expression" dxfId="44" priority="71">
      <formula>BX40=5</formula>
    </cfRule>
    <cfRule type="expression" dxfId="43" priority="72">
      <formula>BX40=4</formula>
    </cfRule>
    <cfRule type="expression" dxfId="42" priority="73">
      <formula>BX40=3</formula>
    </cfRule>
    <cfRule type="expression" dxfId="41" priority="74">
      <formula>BX40=2</formula>
    </cfRule>
    <cfRule type="expression" dxfId="40" priority="75">
      <formula>BX40=1</formula>
    </cfRule>
  </conditionalFormatting>
  <conditionalFormatting sqref="Y42:AS43">
    <cfRule type="expression" dxfId="39" priority="36">
      <formula>CM42=5</formula>
    </cfRule>
    <cfRule type="expression" dxfId="38" priority="37">
      <formula>CM42=4</formula>
    </cfRule>
    <cfRule type="expression" dxfId="37" priority="38">
      <formula>CM42=3</formula>
    </cfRule>
    <cfRule type="expression" dxfId="36" priority="39">
      <formula>CM42=2</formula>
    </cfRule>
    <cfRule type="expression" dxfId="35" priority="40">
      <formula>CM42=1</formula>
    </cfRule>
  </conditionalFormatting>
  <conditionalFormatting sqref="I42:X43">
    <cfRule type="expression" dxfId="34" priority="31">
      <formula>BX42=5</formula>
    </cfRule>
    <cfRule type="expression" dxfId="33" priority="32">
      <formula>BX42=4</formula>
    </cfRule>
    <cfRule type="expression" dxfId="32" priority="33">
      <formula>BX42=3</formula>
    </cfRule>
    <cfRule type="expression" dxfId="31" priority="34">
      <formula>BX42=2</formula>
    </cfRule>
    <cfRule type="expression" dxfId="30" priority="35">
      <formula>BX42=1</formula>
    </cfRule>
  </conditionalFormatting>
  <conditionalFormatting sqref="Y31:AS33">
    <cfRule type="expression" dxfId="29" priority="26">
      <formula>CM31=5</formula>
    </cfRule>
    <cfRule type="expression" dxfId="28" priority="27">
      <formula>CM31=4</formula>
    </cfRule>
    <cfRule type="expression" dxfId="27" priority="28">
      <formula>CM31=3</formula>
    </cfRule>
    <cfRule type="expression" dxfId="26" priority="29">
      <formula>CM31=2</formula>
    </cfRule>
    <cfRule type="expression" dxfId="25" priority="30">
      <formula>CM31=1</formula>
    </cfRule>
  </conditionalFormatting>
  <conditionalFormatting sqref="I31:X33">
    <cfRule type="expression" dxfId="24" priority="21">
      <formula>BX31=5</formula>
    </cfRule>
    <cfRule type="expression" dxfId="23" priority="22">
      <formula>BX31=4</formula>
    </cfRule>
    <cfRule type="expression" dxfId="22" priority="23">
      <formula>BX31=3</formula>
    </cfRule>
    <cfRule type="expression" dxfId="21" priority="24">
      <formula>BX31=2</formula>
    </cfRule>
    <cfRule type="expression" dxfId="20" priority="25">
      <formula>BX31=1</formula>
    </cfRule>
  </conditionalFormatting>
  <conditionalFormatting sqref="Y32:AS33">
    <cfRule type="expression" dxfId="19" priority="16">
      <formula>CM32=5</formula>
    </cfRule>
    <cfRule type="expression" dxfId="18" priority="17">
      <formula>CM32=4</formula>
    </cfRule>
    <cfRule type="expression" dxfId="17" priority="18">
      <formula>CM32=3</formula>
    </cfRule>
    <cfRule type="expression" dxfId="16" priority="19">
      <formula>CM32=2</formula>
    </cfRule>
    <cfRule type="expression" dxfId="15" priority="20">
      <formula>CM32=1</formula>
    </cfRule>
  </conditionalFormatting>
  <conditionalFormatting sqref="I32:X33">
    <cfRule type="expression" dxfId="14" priority="11">
      <formula>BX32=5</formula>
    </cfRule>
    <cfRule type="expression" dxfId="13" priority="12">
      <formula>BX32=4</formula>
    </cfRule>
    <cfRule type="expression" dxfId="12" priority="13">
      <formula>BX32=3</formula>
    </cfRule>
    <cfRule type="expression" dxfId="11" priority="14">
      <formula>BX32=2</formula>
    </cfRule>
    <cfRule type="expression" dxfId="10" priority="15">
      <formula>BX32=1</formula>
    </cfRule>
  </conditionalFormatting>
  <conditionalFormatting sqref="Y33:AS33">
    <cfRule type="expression" dxfId="9" priority="6">
      <formula>CM33=5</formula>
    </cfRule>
    <cfRule type="expression" dxfId="8" priority="7">
      <formula>CM33=4</formula>
    </cfRule>
    <cfRule type="expression" dxfId="7" priority="8">
      <formula>CM33=3</formula>
    </cfRule>
    <cfRule type="expression" dxfId="6" priority="9">
      <formula>CM33=2</formula>
    </cfRule>
    <cfRule type="expression" dxfId="5" priority="10">
      <formula>CM33=1</formula>
    </cfRule>
  </conditionalFormatting>
  <conditionalFormatting sqref="I33:X33">
    <cfRule type="expression" dxfId="4" priority="1">
      <formula>BX33=5</formula>
    </cfRule>
    <cfRule type="expression" dxfId="3" priority="2">
      <formula>BX33=4</formula>
    </cfRule>
    <cfRule type="expression" dxfId="2" priority="3">
      <formula>BX33=3</formula>
    </cfRule>
    <cfRule type="expression" dxfId="1" priority="4">
      <formula>BX33=2</formula>
    </cfRule>
    <cfRule type="expression" dxfId="0" priority="5">
      <formula>BX33=1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3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N14"/>
  <sheetViews>
    <sheetView tabSelected="1" view="pageBreakPreview" zoomScale="115" zoomScaleNormal="115" zoomScaleSheetLayoutView="115" workbookViewId="0">
      <selection activeCell="A2" sqref="A2:N2"/>
    </sheetView>
  </sheetViews>
  <sheetFormatPr defaultRowHeight="15"/>
  <cols>
    <col min="1" max="1" width="4.140625" customWidth="1"/>
    <col min="2" max="2" width="22.140625" customWidth="1"/>
    <col min="3" max="3" width="11" customWidth="1"/>
    <col min="4" max="4" width="18.5703125" customWidth="1"/>
    <col min="5" max="12" width="9.85546875" customWidth="1"/>
    <col min="13" max="13" width="11" customWidth="1"/>
    <col min="14" max="14" width="11.5703125" customWidth="1"/>
  </cols>
  <sheetData>
    <row r="1" spans="1:14" ht="74.25" customHeight="1">
      <c r="A1" s="11"/>
      <c r="F1" s="255" t="s">
        <v>115</v>
      </c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62.25" customHeight="1">
      <c r="A3" s="240" t="s">
        <v>24</v>
      </c>
      <c r="B3" s="243" t="s">
        <v>72</v>
      </c>
      <c r="C3" s="257" t="s">
        <v>71</v>
      </c>
      <c r="D3" s="257" t="s">
        <v>17</v>
      </c>
      <c r="E3" s="243" t="s">
        <v>34</v>
      </c>
      <c r="F3" s="243"/>
      <c r="G3" s="243"/>
      <c r="H3" s="243"/>
      <c r="I3" s="243"/>
      <c r="J3" s="243" t="s">
        <v>16</v>
      </c>
      <c r="K3" s="243"/>
      <c r="L3" s="243"/>
      <c r="M3" s="243"/>
      <c r="N3" s="243"/>
    </row>
    <row r="4" spans="1:14">
      <c r="A4" s="241"/>
      <c r="B4" s="243"/>
      <c r="C4" s="257"/>
      <c r="D4" s="257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>
      <c r="A5" s="242"/>
      <c r="B5" s="243"/>
      <c r="C5" s="10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>
      <c r="A7" s="7"/>
      <c r="B7" s="71">
        <v>2020</v>
      </c>
      <c r="C7" s="47"/>
      <c r="D7" s="9"/>
      <c r="E7" s="9">
        <f t="shared" ref="E7:L7" si="0">E8</f>
        <v>0</v>
      </c>
      <c r="F7" s="9">
        <f t="shared" si="0"/>
        <v>0</v>
      </c>
      <c r="G7" s="9">
        <f t="shared" si="0"/>
        <v>0</v>
      </c>
      <c r="H7" s="9"/>
      <c r="I7" s="9"/>
      <c r="J7" s="9">
        <f t="shared" si="0"/>
        <v>0</v>
      </c>
      <c r="K7" s="9">
        <f t="shared" si="0"/>
        <v>0</v>
      </c>
      <c r="L7" s="9">
        <f t="shared" si="0"/>
        <v>0</v>
      </c>
      <c r="M7" s="47"/>
      <c r="N7" s="47"/>
    </row>
    <row r="8" spans="1:14" ht="42" customHeight="1">
      <c r="A8" s="4">
        <v>1</v>
      </c>
      <c r="B8" s="4" t="s">
        <v>80</v>
      </c>
      <c r="C8" s="108">
        <v>9679.5</v>
      </c>
      <c r="D8" s="1">
        <v>363</v>
      </c>
      <c r="E8" s="9">
        <v>0</v>
      </c>
      <c r="F8" s="9">
        <f t="shared" ref="F8:L8" si="1">SUM(F9)</f>
        <v>0</v>
      </c>
      <c r="G8" s="9">
        <f t="shared" si="1"/>
        <v>0</v>
      </c>
      <c r="H8" s="9">
        <v>4</v>
      </c>
      <c r="I8" s="9">
        <v>4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108">
        <v>8140000</v>
      </c>
      <c r="N8" s="108">
        <v>8140000</v>
      </c>
    </row>
    <row r="9" spans="1:14">
      <c r="A9" s="14"/>
      <c r="B9" s="71">
        <v>2021</v>
      </c>
      <c r="C9" s="47"/>
      <c r="D9" s="49"/>
      <c r="E9" s="9">
        <f t="shared" ref="E9:L9" si="2">SUM(E10)</f>
        <v>0</v>
      </c>
      <c r="F9" s="9">
        <f t="shared" si="2"/>
        <v>0</v>
      </c>
      <c r="G9" s="9">
        <f t="shared" si="2"/>
        <v>0</v>
      </c>
      <c r="H9" s="9"/>
      <c r="I9" s="9"/>
      <c r="J9" s="9">
        <f t="shared" si="2"/>
        <v>0</v>
      </c>
      <c r="K9" s="9">
        <f t="shared" si="2"/>
        <v>0</v>
      </c>
      <c r="L9" s="9">
        <f t="shared" si="2"/>
        <v>0</v>
      </c>
      <c r="M9" s="47"/>
      <c r="N9" s="47"/>
    </row>
    <row r="10" spans="1:14" ht="41.25" customHeight="1">
      <c r="A10" s="4">
        <v>1</v>
      </c>
      <c r="B10" s="4" t="s">
        <v>80</v>
      </c>
      <c r="C10" s="109">
        <v>44877.4</v>
      </c>
      <c r="D10" s="107">
        <v>1968</v>
      </c>
      <c r="E10" s="5">
        <v>0</v>
      </c>
      <c r="F10" s="5">
        <v>0</v>
      </c>
      <c r="G10" s="5">
        <v>0</v>
      </c>
      <c r="H10" s="5">
        <v>13</v>
      </c>
      <c r="I10" s="5">
        <v>13</v>
      </c>
      <c r="J10" s="5">
        <v>0</v>
      </c>
      <c r="K10" s="5">
        <v>0</v>
      </c>
      <c r="L10" s="5">
        <v>0</v>
      </c>
      <c r="M10" s="109">
        <v>28430000</v>
      </c>
      <c r="N10" s="109">
        <v>28430000</v>
      </c>
    </row>
    <row r="11" spans="1:14">
      <c r="A11" s="14"/>
      <c r="B11" s="71">
        <v>2022</v>
      </c>
      <c r="C11" s="47"/>
      <c r="D11" s="49"/>
      <c r="E11" s="9">
        <f>SUM(E13)</f>
        <v>0</v>
      </c>
      <c r="F11" s="9">
        <f>SUM(F13)</f>
        <v>0</v>
      </c>
      <c r="G11" s="9">
        <f>SUM(G13)</f>
        <v>0</v>
      </c>
      <c r="H11" s="9"/>
      <c r="I11" s="9"/>
      <c r="J11" s="9">
        <f>SUM(J13)</f>
        <v>0</v>
      </c>
      <c r="K11" s="9">
        <f>SUM(K13)</f>
        <v>0</v>
      </c>
      <c r="L11" s="9">
        <f>SUM(L13)</f>
        <v>0</v>
      </c>
      <c r="M11" s="47"/>
      <c r="N11" s="47"/>
    </row>
    <row r="12" spans="1:14" ht="41.25" customHeight="1">
      <c r="A12" s="4">
        <v>1</v>
      </c>
      <c r="B12" s="4" t="s">
        <v>80</v>
      </c>
      <c r="C12" s="48">
        <v>61300.3</v>
      </c>
      <c r="D12" s="50">
        <v>2842</v>
      </c>
      <c r="E12" s="5">
        <v>0</v>
      </c>
      <c r="F12" s="5">
        <v>0</v>
      </c>
      <c r="G12" s="5">
        <v>0</v>
      </c>
      <c r="H12" s="5">
        <v>24</v>
      </c>
      <c r="I12" s="5">
        <v>24</v>
      </c>
      <c r="J12" s="5">
        <v>0</v>
      </c>
      <c r="K12" s="5">
        <v>0</v>
      </c>
      <c r="L12" s="5">
        <v>0</v>
      </c>
      <c r="M12" s="48">
        <v>67268000</v>
      </c>
      <c r="N12" s="48">
        <v>67268000</v>
      </c>
    </row>
    <row r="13" spans="1:14" ht="18.75" customHeight="1">
      <c r="A13" s="62"/>
      <c r="B13" s="62"/>
      <c r="C13" s="63"/>
      <c r="D13" s="64"/>
      <c r="E13" s="65"/>
      <c r="F13" s="65"/>
      <c r="G13" s="65"/>
      <c r="H13" s="65"/>
      <c r="I13" s="65"/>
      <c r="J13" s="65"/>
      <c r="K13" s="66"/>
      <c r="L13" s="66"/>
      <c r="M13" s="67"/>
      <c r="N13" s="67"/>
    </row>
    <row r="14" spans="1:14">
      <c r="A14" s="227" t="s">
        <v>65</v>
      </c>
      <c r="B14" s="227"/>
      <c r="C14" s="227"/>
      <c r="D14" s="227"/>
      <c r="E14" s="227"/>
      <c r="F14" s="227"/>
      <c r="G14" s="227"/>
      <c r="H14" s="227"/>
      <c r="I14" s="227"/>
      <c r="J14" s="227"/>
    </row>
  </sheetData>
  <mergeCells count="9">
    <mergeCell ref="A14:J14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МКД</vt:lpstr>
      <vt:lpstr>виды ремонта</vt:lpstr>
      <vt:lpstr>показатели</vt:lpstr>
      <vt:lpstr>'виды ремонта'!Область_печати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2020-08-13T12:47:45Z</cp:lastPrinted>
  <dcterms:created xsi:type="dcterms:W3CDTF">2014-04-04T11:20:04Z</dcterms:created>
  <dcterms:modified xsi:type="dcterms:W3CDTF">2020-08-17T05:39:54Z</dcterms:modified>
</cp:coreProperties>
</file>